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<sst xmlns="http://schemas.openxmlformats.org/spreadsheetml/2006/main" count="583" uniqueCount="185">
  <si>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</si>
  <si>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</si>
  <si>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</si>
  <si>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</si>
  <si>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</si>
  <si>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</si>
  <si>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</si>
  <si>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</si>
  <si>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</si>
  <si>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</si>
  <si>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Курежского сельсовета</t>
  </si>
  <si>
    <t xml:space="preserve">по ОКПО   </t>
  </si>
  <si>
    <t>21952029</t>
  </si>
  <si>
    <t>главный администратор, администратор источников финансирования 
дефицита бюджета</t>
  </si>
  <si>
    <t xml:space="preserve">Глава по БК  </t>
  </si>
  <si>
    <t>823</t>
  </si>
  <si>
    <t>Наименование бюджета</t>
  </si>
  <si>
    <t>Бюджет Курежского сельсовета Идринского района</t>
  </si>
  <si>
    <t xml:space="preserve">по ОКАТО   </t>
  </si>
  <si>
    <t>04217823000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</si>
  <si>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</si>
  <si>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</si>
  <si>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</si>
  <si>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</si>
  <si>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</si>
  <si>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</si>
  <si>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</si>
  <si>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</si>
  <si>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</si>
  <si>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</si>
  <si>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</si>
  <si>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</si>
  <si>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</si>
  <si>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</si>
  <si>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</si>
  <si>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</si>
  <si>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</si>
  <si>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</si>
  <si>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</si>
  <si>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</si>
  <si>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</si>
  <si>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007</t>
  </si>
  <si>
    <t>111</t>
  </si>
  <si>
    <t>0501310</t>
  </si>
  <si>
    <t>0000</t>
  </si>
  <si>
    <t>120</t>
  </si>
  <si>
    <t>-</t>
  </si>
  <si>
    <t>Налог на доходы физических лиц с доходов, облагаемых по налоговой ставке, установленной,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</t>
  </si>
  <si>
    <t>182</t>
  </si>
  <si>
    <t>101</t>
  </si>
  <si>
    <t>0201001</t>
  </si>
  <si>
    <t>1000</t>
  </si>
  <si>
    <t>110</t>
  </si>
  <si>
    <t>Налог на имуществофизических лиц, взимаемых по ставкам, приминяемым к объектам налогообложения, расположенным в границах межселенных территорий</t>
  </si>
  <si>
    <t>106</t>
  </si>
  <si>
    <t>0103010</t>
  </si>
  <si>
    <t>151</t>
  </si>
  <si>
    <t>2000</t>
  </si>
  <si>
    <t>Земельный налог, взимаемый по ставкам, установленным в соответствии с подпунктом 1 пункта 1 статьи 394  Налогового кодекса РФ и применяемым к объектам налогообложения, расположенным в границах межселенных территорий</t>
  </si>
  <si>
    <t>0601310</t>
  </si>
  <si>
    <t>Земельный налог, взимаемый по ставкам , установленным в соответствии с подпунктом 2 пункта 1 статьи 394 Налогового кодекса РФ и применяемым к объектам налогооблажения, расположенным в границах межселенных территорий</t>
  </si>
  <si>
    <t>0602310</t>
  </si>
  <si>
    <t>Государственная пошлина за совершение нотариальных действий с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</si>
  <si>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108</t>
  </si>
  <si>
    <t>0402001</t>
  </si>
  <si>
    <t>Дотации бюджетам поселений на выравнивание бюджетной обеспеченности</t>
  </si>
  <si>
    <t>202</t>
  </si>
  <si>
    <t>0100110</t>
  </si>
  <si>
    <t>Дотации бюджетам поселений на поддержку мер по обеспечению сбалансированности бюджетов</t>
  </si>
  <si>
    <t>0100310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</si>
  <si>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</si>
  <si>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</si>
  <si>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Меж. бюджетные трансферты бюджетам поселений на реализацию полномочий по созданию деятельности административных комиссий</t>
  </si>
  <si>
    <t>0499910</t>
  </si>
  <si>
    <t>4901</t>
  </si>
  <si>
    <t>Прочие межбюджетные трансферты на обеспечение первичных мер пожарной безопасности, передаваемые бюджетам поселений</t>
  </si>
  <si>
    <t>5002</t>
  </si>
  <si>
    <t xml:space="preserve">Районная долгосрочная целевая программа "Организация проведения оплачиваемых общественных работ на территории Идринского района на 2012-2014 годы" </t>
  </si>
  <si>
    <t>9916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</si>
  <si>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</si>
  <si>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</si>
  <si>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</si>
  <si>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</si>
  <si>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</si>
  <si>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</si>
  <si>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</si>
  <si>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</si>
  <si>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</si>
  <si>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</si>
  <si>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</si>
  <si>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0102</t>
  </si>
  <si>
    <t>002</t>
  </si>
  <si>
    <t>03</t>
  </si>
  <si>
    <t>00</t>
  </si>
  <si>
    <t>500</t>
  </si>
  <si>
    <t>211</t>
  </si>
  <si>
    <t>Начисления на выплаты по оплате труда</t>
  </si>
  <si>
    <t>213</t>
  </si>
  <si>
    <t>0104</t>
  </si>
  <si>
    <t>04</t>
  </si>
  <si>
    <t>60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</si>
  <si>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</si>
  <si>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</si>
  <si>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</si>
  <si>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</si>
  <si>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</si>
  <si>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</si>
  <si>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</si>
  <si>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</si>
  <si>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</si>
  <si>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</si>
  <si>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</si>
  <si>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</si>
  <si>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</si>
  <si>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</si>
  <si>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520</t>
  </si>
  <si>
    <t>15</t>
  </si>
  <si>
    <t>01</t>
  </si>
  <si>
    <t>Перечисления другим бюджетам бюджетной системы Российской Федерации</t>
  </si>
  <si>
    <t>521</t>
  </si>
  <si>
    <t>06</t>
  </si>
  <si>
    <t>017</t>
  </si>
  <si>
    <t>251</t>
  </si>
  <si>
    <t>921</t>
  </si>
  <si>
    <t>02</t>
  </si>
  <si>
    <t>71</t>
  </si>
  <si>
    <t>0111</t>
  </si>
  <si>
    <t>070</t>
  </si>
  <si>
    <t>05</t>
  </si>
  <si>
    <t>013</t>
  </si>
  <si>
    <t>0113</t>
  </si>
  <si>
    <t>0203</t>
  </si>
  <si>
    <t>001</t>
  </si>
  <si>
    <t>36</t>
  </si>
  <si>
    <t>0310</t>
  </si>
  <si>
    <t>522</t>
  </si>
  <si>
    <t>72</t>
  </si>
  <si>
    <t>Увеличение стоимости основных средств</t>
  </si>
  <si>
    <t>310</t>
  </si>
  <si>
    <t>0503</t>
  </si>
  <si>
    <t>600</t>
  </si>
  <si>
    <t>795</t>
  </si>
  <si>
    <t>16</t>
  </si>
  <si>
    <t>Безвозмездные перечисления государственным и муниципальным организациям</t>
  </si>
  <si>
    <t>0801</t>
  </si>
  <si>
    <t>440</t>
  </si>
  <si>
    <t>92</t>
  </si>
  <si>
    <t>019</t>
  </si>
  <si>
    <t>241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</si>
  <si>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</si>
  <si>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</si>
  <si>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</si>
  <si>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</si>
  <si>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</si>
  <si>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</si>
  <si>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</si>
  <si>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</si>
  <si>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</si>
  <si>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</si>
  <si>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</si>
  <si>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</si>
  <si>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</si>
  <si>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</si>
  <si>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</si>
  <si>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</si>
  <si>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</si>
  <si>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</si>
  <si>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</si>
  <si>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Л.С. Лунькова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</si>
  <si>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</si>
  <si>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</si>
  <si>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</si>
  <si>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</si>
  <si>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Т.В. Еременко</t>
  </si>
  <si>
    <t>0105</t>
  </si>
  <si>
    <t>020101</t>
  </si>
  <si>
    <t>510</t>
  </si>
  <si>
    <t>610</t>
  </si>
  <si>
    <t>Прочие межбюджетные трансферты, переда-ваемые бюджетам поселений на реализацию ме-роприятий, предусмотренных долгосрочной це-левой программой  «Дороги Красноярья» на 2012-2016 годы, утвержденной постановлением Правительства Красноярского края  от 18 октября 2011 года № 628-п, содержание автомобильных дорог общего пользования местного значения го-родских округов, городских и сельских поселе-ний</t>
  </si>
  <si>
    <t>0203001</t>
  </si>
  <si>
    <t>0409</t>
  </si>
  <si>
    <t>20</t>
  </si>
  <si>
    <t>31</t>
  </si>
  <si>
    <t>922</t>
  </si>
  <si>
    <t>«01» июля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</si>
</sst>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2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NumberFormat="1" applyAlignment="1">
      <alignment horizontal="left"/>
    </xf>
    <xf numFmtId="0" fontId="0" fillId="0" borderId="3" xfId="0" applyNumberFormat="1" applyFont="1" applyAlignment="1">
      <alignment horizontal="center"/>
    </xf>
    <xf numFmtId="0" fontId="0" fillId="0" borderId="4" xfId="0" applyNumberFormat="1" applyFont="1" applyAlignment="1">
      <alignment horizontal="center"/>
    </xf>
    <xf numFmtId="0" fontId="0" fillId="0" borderId="2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top" wrapText="1"/>
    </xf>
    <xf numFmtId="1" fontId="0" fillId="0" borderId="2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7" xfId="0" applyNumberFormat="1" applyFont="1" applyAlignment="1">
      <alignment horizontal="center" vertical="top"/>
    </xf>
    <xf numFmtId="0" fontId="2" fillId="0" borderId="8" xfId="0" applyNumberFormat="1" applyFont="1" applyAlignment="1">
      <alignment horizontal="center" vertical="top"/>
    </xf>
    <xf numFmtId="4" fontId="0" fillId="3" borderId="8" xfId="0" applyNumberFormat="1" applyFont="1" applyAlignment="1">
      <alignment horizontal="right" vertical="top"/>
    </xf>
    <xf numFmtId="166" fontId="0" fillId="3" borderId="8" xfId="0" applyNumberFormat="1" applyFont="1" applyAlignment="1">
      <alignment horizontal="right" vertical="top"/>
    </xf>
    <xf numFmtId="0" fontId="0" fillId="0" borderId="9" xfId="0" applyNumberFormat="1" applyFont="1" applyAlignment="1">
      <alignment horizontal="center" vertical="top"/>
    </xf>
    <xf numFmtId="0" fontId="0" fillId="0" borderId="10" xfId="0" applyNumberFormat="1" applyFont="1" applyAlignment="1">
      <alignment horizontal="left" vertical="top"/>
    </xf>
    <xf numFmtId="0" fontId="0" fillId="0" borderId="6" xfId="0" applyNumberFormat="1" applyFont="1" applyAlignment="1">
      <alignment horizontal="left" vertical="top"/>
    </xf>
    <xf numFmtId="0" fontId="0" fillId="0" borderId="11" xfId="0" applyNumberFormat="1" applyFont="1" applyAlignment="1">
      <alignment horizontal="left" vertical="top"/>
    </xf>
    <xf numFmtId="0" fontId="0" fillId="0" borderId="2" xfId="0" applyNumberFormat="1" applyFont="1" applyAlignment="1">
      <alignment horizontal="left" vertical="top"/>
    </xf>
    <xf numFmtId="0" fontId="0" fillId="4" borderId="12" xfId="0" applyNumberFormat="1" applyFont="1" applyAlignment="1">
      <alignment horizontal="center" vertical="top"/>
    </xf>
    <xf numFmtId="0" fontId="0" fillId="4" borderId="13" xfId="0" applyNumberFormat="1" applyFont="1" applyAlignment="1">
      <alignment horizontal="center" vertical="top"/>
    </xf>
    <xf numFmtId="4" fontId="0" fillId="4" borderId="2" xfId="0" applyNumberFormat="1" applyFont="1" applyAlignment="1">
      <alignment horizontal="right" vertical="top"/>
    </xf>
    <xf numFmtId="166" fontId="0" fillId="4" borderId="2" xfId="0" applyNumberFormat="1" applyFont="1" applyAlignment="1">
      <alignment horizontal="right" vertical="top"/>
    </xf>
    <xf numFmtId="0" fontId="0" fillId="4" borderId="2" xfId="0" applyNumberFormat="1" applyFont="1" applyAlignment="1">
      <alignment horizontal="right" vertical="top"/>
    </xf>
    <xf numFmtId="0" fontId="0" fillId="3" borderId="2" xfId="0" applyNumberFormat="1" applyFont="1" applyAlignment="1">
      <alignment horizontal="right" vertical="top"/>
    </xf>
    <xf numFmtId="4" fontId="0" fillId="3" borderId="14" xfId="0" applyNumberFormat="1" applyFont="1" applyAlignment="1">
      <alignment horizontal="right" vertical="top"/>
    </xf>
    <xf numFmtId="4" fontId="0" fillId="3" borderId="2" xfId="0" applyNumberFormat="1" applyFont="1" applyAlignment="1">
      <alignment horizontal="right" vertical="top"/>
    </xf>
    <xf numFmtId="2" fontId="0" fillId="4" borderId="2" xfId="0" applyNumberFormat="1" applyFont="1" applyAlignment="1">
      <alignment horizontal="right" vertical="top"/>
    </xf>
    <xf numFmtId="0" fontId="0" fillId="3" borderId="14" xfId="0" applyNumberFormat="1" applyFont="1" applyAlignment="1">
      <alignment horizontal="right" vertical="top"/>
    </xf>
    <xf numFmtId="0" fontId="0" fillId="0" borderId="15" xfId="0" applyFont="1" applyAlignment="1">
      <alignment horizontal="left"/>
    </xf>
    <xf numFmtId="0" fontId="0" fillId="0" borderId="2" xfId="0" applyNumberFormat="1" applyFont="1" applyAlignment="1">
      <alignment horizontal="center" vertical="top"/>
    </xf>
    <xf numFmtId="1" fontId="0" fillId="0" borderId="7" xfId="0" applyNumberFormat="1" applyFont="1" applyAlignment="1">
      <alignment horizontal="center" vertical="top"/>
    </xf>
    <xf numFmtId="0" fontId="0" fillId="0" borderId="16" xfId="0" applyNumberFormat="1" applyFont="1" applyAlignment="1">
      <alignment horizontal="center" vertical="top"/>
    </xf>
    <xf numFmtId="1" fontId="0" fillId="0" borderId="17" xfId="0" applyNumberFormat="1" applyFont="1" applyAlignment="1">
      <alignment horizontal="center" vertical="top"/>
    </xf>
    <xf numFmtId="0" fontId="2" fillId="0" borderId="18" xfId="0" applyNumberFormat="1" applyFont="1" applyAlignment="1">
      <alignment horizontal="center" vertical="top"/>
    </xf>
    <xf numFmtId="166" fontId="0" fillId="3" borderId="18" xfId="0" applyNumberFormat="1" applyFont="1" applyAlignment="1">
      <alignment horizontal="right" vertical="top"/>
    </xf>
    <xf numFmtId="0" fontId="2" fillId="0" borderId="19" xfId="0" applyNumberFormat="1" applyFont="1" applyAlignment="1">
      <alignment horizontal="left" vertical="top"/>
    </xf>
    <xf numFmtId="0" fontId="0" fillId="0" borderId="20" xfId="0" applyNumberFormat="1" applyFont="1" applyAlignment="1">
      <alignment horizontal="left" vertical="top"/>
    </xf>
    <xf numFmtId="0" fontId="0" fillId="0" borderId="21" xfId="0" applyNumberFormat="1" applyFont="1" applyAlignment="1">
      <alignment horizontal="left" vertical="top"/>
    </xf>
    <xf numFmtId="1" fontId="0" fillId="0" borderId="22" xfId="0" applyNumberFormat="1" applyFont="1" applyAlignment="1">
      <alignment horizontal="center" vertical="top"/>
    </xf>
    <xf numFmtId="0" fontId="2" fillId="0" borderId="23" xfId="0" applyNumberFormat="1" applyFont="1" applyAlignment="1">
      <alignment horizontal="center" vertical="top"/>
    </xf>
    <xf numFmtId="166" fontId="0" fillId="3" borderId="23" xfId="0" applyNumberFormat="1" applyFont="1" applyAlignment="1">
      <alignment horizontal="right" vertical="top"/>
    </xf>
    <xf numFmtId="166" fontId="0" fillId="3" borderId="24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center" vertical="top"/>
    </xf>
    <xf numFmtId="0" fontId="2" fillId="0" borderId="25" xfId="0" applyNumberFormat="1" applyFont="1" applyAlignment="1">
      <alignment horizontal="right" vertical="top"/>
    </xf>
    <xf numFmtId="0" fontId="0" fillId="0" borderId="23" xfId="0" applyNumberFormat="1" applyFont="1" applyAlignment="1">
      <alignment horizontal="right" vertical="top"/>
    </xf>
    <xf numFmtId="0" fontId="0" fillId="0" borderId="24" xfId="0" applyNumberFormat="1" applyFont="1" applyAlignment="1">
      <alignment horizontal="right" vertical="top"/>
    </xf>
    <xf numFmtId="1" fontId="0" fillId="0" borderId="26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center" vertical="top"/>
    </xf>
    <xf numFmtId="166" fontId="0" fillId="3" borderId="2" xfId="0" applyNumberFormat="1" applyFont="1" applyAlignment="1">
      <alignment horizontal="right" vertical="top"/>
    </xf>
    <xf numFmtId="166" fontId="0" fillId="3" borderId="14" xfId="0" applyNumberFormat="1" applyFont="1" applyAlignment="1">
      <alignment horizontal="right" vertical="top"/>
    </xf>
    <xf numFmtId="1" fontId="0" fillId="0" borderId="16" xfId="0" applyNumberFormat="1" applyFont="1" applyAlignment="1">
      <alignment horizontal="center" vertical="top"/>
    </xf>
    <xf numFmtId="0" fontId="2" fillId="0" borderId="6" xfId="0" applyNumberFormat="1" applyFont="1" applyAlignment="1">
      <alignment horizontal="center" vertical="top"/>
    </xf>
    <xf numFmtId="166" fontId="0" fillId="3" borderId="6" xfId="0" applyNumberFormat="1" applyFont="1" applyAlignment="1">
      <alignment horizontal="right" vertical="top"/>
    </xf>
    <xf numFmtId="0" fontId="2" fillId="0" borderId="11" xfId="0" applyNumberFormat="1" applyFont="1" applyAlignment="1">
      <alignment horizontal="center" vertical="top"/>
    </xf>
    <xf numFmtId="0" fontId="2" fillId="0" borderId="14" xfId="0" applyNumberFormat="1" applyFont="1" applyAlignment="1">
      <alignment horizontal="center" vertical="top"/>
    </xf>
    <xf numFmtId="1" fontId="0" fillId="0" borderId="16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center" vertical="top"/>
    </xf>
    <xf numFmtId="0" fontId="2" fillId="0" borderId="28" xfId="0" applyNumberFormat="1" applyFont="1" applyAlignment="1">
      <alignment horizontal="right" vertical="top"/>
    </xf>
    <xf numFmtId="0" fontId="0" fillId="0" borderId="28" xfId="0" applyNumberFormat="1" applyFont="1" applyAlignment="1">
      <alignment horizontal="right" vertical="top"/>
    </xf>
    <xf numFmtId="0" fontId="2" fillId="0" borderId="29" xfId="0" applyNumberFormat="1" applyFont="1" applyAlignment="1">
      <alignment horizontal="right" vertical="top"/>
    </xf>
    <xf numFmtId="166" fontId="0" fillId="4" borderId="23" xfId="0" applyNumberFormat="1" applyFont="1" applyAlignment="1">
      <alignment horizontal="right" vertical="top"/>
    </xf>
    <xf numFmtId="0" fontId="2" fillId="0" borderId="24" xfId="0" applyNumberFormat="1" applyFont="1" applyAlignment="1">
      <alignment horizontal="center" vertical="top"/>
    </xf>
    <xf numFmtId="1" fontId="0" fillId="0" borderId="30" xfId="0" applyNumberFormat="1" applyFont="1" applyAlignment="1">
      <alignment horizontal="center" vertical="top"/>
    </xf>
    <xf numFmtId="0" fontId="1" fillId="0" borderId="0" xfId="0" applyAlignment="1">
      <alignment horizontal="left"/>
    </xf>
    <xf numFmtId="0" fontId="4" fillId="0" borderId="31" xfId="0" applyNumberFormat="1" applyFont="1" applyAlignment="1">
      <alignment horizontal="center" vertical="top"/>
    </xf>
    <xf numFmtId="49" fontId="2" fillId="0" borderId="6" xfId="0" applyNumberFormat="1" applyFont="1" applyAlignment="1">
      <alignment horizontal="center" vertical="top"/>
    </xf>
    <xf numFmtId="0" fontId="0" fillId="4" borderId="0" xfId="0" applyNumberFormat="1" applyFont="1" applyBorder="1" applyAlignment="1">
      <alignment horizontal="center" vertical="top"/>
    </xf>
    <xf numFmtId="49" fontId="0" fillId="4" borderId="12" xfId="0" applyNumberFormat="1" applyAlignment="1">
      <alignment horizontal="center" vertical="top"/>
    </xf>
    <xf numFmtId="49" fontId="0" fillId="4" borderId="13" xfId="0" applyNumberFormat="1" applyAlignment="1">
      <alignment horizontal="center" vertical="top"/>
    </xf>
    <xf numFmtId="0" fontId="0" fillId="4" borderId="2" xfId="0" applyNumberFormat="1" applyFont="1" applyBorder="1" applyAlignment="1">
      <alignment horizontal="right" vertical="top"/>
    </xf>
    <xf numFmtId="166" fontId="0" fillId="3" borderId="6" xfId="0" applyNumberFormat="1" applyAlignment="1">
      <alignment horizontal="right" vertical="top"/>
    </xf>
    <xf numFmtId="166" fontId="0" fillId="4" borderId="2" xfId="0" applyNumberFormat="1" applyAlignment="1">
      <alignment horizontal="right" vertical="top"/>
    </xf>
    <xf numFmtId="14" fontId="0" fillId="0" borderId="32" xfId="0" applyNumberFormat="1" applyFont="1" applyAlignment="1">
      <alignment horizontal="center"/>
    </xf>
    <xf numFmtId="0" fontId="0" fillId="4" borderId="33" xfId="0" applyNumberFormat="1" applyFont="1" applyBorder="1" applyAlignment="1">
      <alignment horizontal="center" vertical="top"/>
    </xf>
    <xf numFmtId="0" fontId="0" fillId="4" borderId="2" xfId="0" applyNumberFormat="1" applyFont="1" applyBorder="1" applyAlignment="1">
      <alignment horizontal="center" vertical="top"/>
    </xf>
    <xf numFmtId="14" fontId="0" fillId="2" borderId="0" xfId="0" applyNumberFormat="1" applyAlignment="1">
      <alignment horizontal="left"/>
    </xf>
    <xf numFmtId="4" fontId="0" fillId="4" borderId="2" xfId="0" applyNumberFormat="1" applyFont="1" applyBorder="1" applyAlignment="1">
      <alignment horizontal="right" vertical="top"/>
    </xf>
    <xf numFmtId="0" fontId="0" fillId="4" borderId="20" xfId="0" applyNumberFormat="1" applyFont="1" applyBorder="1" applyAlignment="1">
      <alignment horizontal="right" vertical="top"/>
    </xf>
    <xf numFmtId="0" fontId="0" fillId="3" borderId="20" xfId="0" applyNumberFormat="1" applyFont="1" applyBorder="1" applyAlignment="1">
      <alignment horizontal="right" vertical="top"/>
    </xf>
    <xf numFmtId="4" fontId="0" fillId="4" borderId="2" xfId="0" applyNumberFormat="1" applyAlignment="1">
      <alignment horizontal="right" vertical="top"/>
    </xf>
    <xf numFmtId="0" fontId="2" fillId="0" borderId="34" xfId="0" applyNumberFormat="1" applyFont="1" applyAlignment="1">
      <alignment horizontal="left" vertical="top"/>
    </xf>
    <xf numFmtId="0" fontId="2" fillId="0" borderId="35" xfId="0" applyNumberFormat="1" applyFont="1" applyAlignment="1">
      <alignment horizontal="left" vertical="top" wrapText="1" indent="2"/>
    </xf>
    <xf numFmtId="1" fontId="0" fillId="0" borderId="36" xfId="0" applyNumberFormat="1" applyFont="1" applyAlignment="1">
      <alignment horizontal="center" vertical="top"/>
    </xf>
    <xf numFmtId="1" fontId="0" fillId="0" borderId="2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left" vertical="top" wrapText="1" indent="2"/>
    </xf>
    <xf numFmtId="0" fontId="0" fillId="4" borderId="37" xfId="0" applyNumberFormat="1" applyFont="1" applyAlignment="1">
      <alignment horizontal="left" vertical="top" wrapText="1" indent="4"/>
    </xf>
    <xf numFmtId="0" fontId="2" fillId="0" borderId="2" xfId="0" applyNumberFormat="1" applyFont="1" applyAlignment="1">
      <alignment horizontal="center" vertical="top"/>
    </xf>
    <xf numFmtId="0" fontId="2" fillId="0" borderId="35" xfId="0" applyNumberFormat="1" applyFont="1" applyAlignment="1">
      <alignment horizontal="center" vertical="top"/>
    </xf>
    <xf numFmtId="0" fontId="2" fillId="0" borderId="23" xfId="0" applyNumberFormat="1" applyFont="1" applyAlignment="1">
      <alignment horizontal="left" vertical="top" wrapText="1" indent="2"/>
    </xf>
    <xf numFmtId="0" fontId="2" fillId="0" borderId="23" xfId="0" applyNumberFormat="1" applyFont="1" applyAlignment="1">
      <alignment horizontal="center" vertical="top"/>
    </xf>
    <xf numFmtId="0" fontId="0" fillId="0" borderId="38" xfId="0" applyNumberFormat="1" applyFont="1" applyAlignment="1">
      <alignment horizontal="left" vertical="top" indent="2"/>
    </xf>
    <xf numFmtId="0" fontId="0" fillId="4" borderId="14" xfId="0" applyNumberFormat="1" applyFont="1" applyAlignment="1">
      <alignment horizontal="left" vertical="top" wrapText="1" indent="2"/>
    </xf>
    <xf numFmtId="0" fontId="0" fillId="4" borderId="37" xfId="0" applyNumberFormat="1" applyFont="1" applyAlignment="1">
      <alignment horizontal="left" vertical="top" wrapText="1" indent="6"/>
    </xf>
    <xf numFmtId="0" fontId="0" fillId="0" borderId="39" xfId="0" applyNumberFormat="1" applyFont="1" applyAlignment="1">
      <alignment horizontal="left" vertical="top" wrapText="1" indent="4"/>
    </xf>
    <xf numFmtId="0" fontId="2" fillId="0" borderId="6" xfId="0" applyNumberFormat="1" applyFont="1" applyAlignment="1">
      <alignment horizontal="center" vertical="top"/>
    </xf>
    <xf numFmtId="0" fontId="0" fillId="0" borderId="23" xfId="0" applyNumberFormat="1" applyFont="1" applyAlignment="1">
      <alignment horizontal="left" vertical="top" wrapText="1" indent="4"/>
    </xf>
    <xf numFmtId="0" fontId="2" fillId="0" borderId="25" xfId="0" applyNumberFormat="1" applyFont="1" applyAlignment="1">
      <alignment horizontal="center" vertical="top"/>
    </xf>
    <xf numFmtId="0" fontId="2" fillId="0" borderId="0" xfId="0" applyAlignment="1">
      <alignment horizontal="left"/>
    </xf>
    <xf numFmtId="0" fontId="2" fillId="0" borderId="40" xfId="0" applyNumberFormat="1" applyFont="1" applyAlignment="1">
      <alignment horizontal="center" vertical="top"/>
    </xf>
    <xf numFmtId="0" fontId="0" fillId="0" borderId="28" xfId="0" applyNumberFormat="1" applyFont="1" applyAlignment="1">
      <alignment horizontal="left" vertical="top" wrapText="1" indent="6"/>
    </xf>
    <xf numFmtId="0" fontId="3" fillId="0" borderId="28" xfId="0" applyNumberFormat="1" applyFont="1" applyAlignment="1">
      <alignment horizontal="center" vertical="top"/>
    </xf>
    <xf numFmtId="0" fontId="0" fillId="0" borderId="23" xfId="0" applyNumberFormat="1" applyFont="1" applyAlignment="1">
      <alignment horizontal="left" vertical="top" wrapText="1" indent="6"/>
    </xf>
    <xf numFmtId="0" fontId="2" fillId="0" borderId="41" xfId="0" applyNumberFormat="1" applyFont="1" applyAlignment="1">
      <alignment horizontal="center" vertical="top"/>
    </xf>
    <xf numFmtId="0" fontId="4" fillId="0" borderId="31" xfId="0" applyNumberFormat="1" applyFont="1" applyAlignment="1">
      <alignment horizontal="center" vertical="top"/>
    </xf>
    <xf numFmtId="0" fontId="0" fillId="0" borderId="42" xfId="0" applyNumberFormat="1" applyFont="1" applyBorder="1" applyAlignment="1">
      <alignment horizontal="center" vertical="top" wrapText="1"/>
    </xf>
    <xf numFmtId="0" fontId="0" fillId="0" borderId="43" xfId="0" applyNumberFormat="1" applyFont="1" applyBorder="1" applyAlignment="1">
      <alignment horizontal="center" vertical="top" wrapText="1"/>
    </xf>
    <xf numFmtId="0" fontId="0" fillId="0" borderId="44" xfId="0" applyNumberFormat="1" applyFont="1" applyBorder="1" applyAlignment="1">
      <alignment horizontal="center" vertical="top" wrapText="1"/>
    </xf>
    <xf numFmtId="0" fontId="0" fillId="0" borderId="45" xfId="0" applyNumberFormat="1" applyFont="1" applyBorder="1" applyAlignment="1">
      <alignment horizontal="center" vertical="top" wrapText="1"/>
    </xf>
    <xf numFmtId="49" fontId="2" fillId="0" borderId="44" xfId="0" applyNumberFormat="1" applyFont="1" applyBorder="1" applyAlignment="1">
      <alignment horizontal="center" vertical="top"/>
    </xf>
    <xf numFmtId="49" fontId="2" fillId="0" borderId="46" xfId="0" applyNumberFormat="1" applyFont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 vertical="top"/>
    </xf>
    <xf numFmtId="0" fontId="0" fillId="0" borderId="2" xfId="0" applyNumberFormat="1" applyFont="1" applyAlignment="1">
      <alignment horizontal="left" vertical="top" wrapText="1" indent="6"/>
    </xf>
    <xf numFmtId="0" fontId="0" fillId="0" borderId="2" xfId="0" applyNumberFormat="1" applyFont="1" applyAlignment="1">
      <alignment horizontal="left" vertical="top" wrapText="1" indent="4"/>
    </xf>
    <xf numFmtId="0" fontId="1" fillId="0" borderId="0" xfId="0" applyNumberFormat="1" applyAlignment="1">
      <alignment horizontal="left" wrapText="1"/>
    </xf>
    <xf numFmtId="0" fontId="2" fillId="0" borderId="28" xfId="0" applyNumberFormat="1" applyFont="1" applyAlignment="1">
      <alignment horizontal="center" vertical="top"/>
    </xf>
    <xf numFmtId="0" fontId="2" fillId="0" borderId="42" xfId="0" applyNumberFormat="1" applyFont="1" applyAlignment="1">
      <alignment horizontal="left" vertical="top" wrapText="1"/>
    </xf>
    <xf numFmtId="0" fontId="2" fillId="0" borderId="8" xfId="0" applyNumberFormat="1" applyFont="1" applyAlignment="1">
      <alignment horizontal="center" vertical="top"/>
    </xf>
    <xf numFmtId="0" fontId="1" fillId="0" borderId="0" xfId="0" applyNumberFormat="1" applyAlignment="1">
      <alignment horizontal="center"/>
    </xf>
    <xf numFmtId="0" fontId="0" fillId="0" borderId="2" xfId="0" applyNumberFormat="1" applyFont="1" applyAlignment="1">
      <alignment horizontal="center" vertical="center"/>
    </xf>
    <xf numFmtId="0" fontId="0" fillId="0" borderId="2" xfId="0" applyNumberFormat="1" applyFont="1" applyAlignment="1">
      <alignment horizontal="center" vertical="center" wrapText="1"/>
    </xf>
    <xf numFmtId="0" fontId="0" fillId="0" borderId="38" xfId="0" applyNumberFormat="1" applyFont="1" applyAlignment="1">
      <alignment horizontal="center" vertical="center" wrapText="1"/>
    </xf>
    <xf numFmtId="0" fontId="2" fillId="0" borderId="48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15" xfId="0" applyFont="1" applyAlignment="1">
      <alignment horizontal="left"/>
    </xf>
    <xf numFmtId="0" fontId="0" fillId="4" borderId="14" xfId="0" applyNumberFormat="1" applyAlignment="1">
      <alignment horizontal="left" vertical="top" wrapText="1" indent="2"/>
    </xf>
    <xf numFmtId="0" fontId="0" fillId="0" borderId="38" xfId="0" applyNumberFormat="1" applyFont="1" applyAlignment="1">
      <alignment horizontal="left" vertical="top" indent="2"/>
    </xf>
    <xf numFmtId="0" fontId="0" fillId="0" borderId="49" xfId="0" applyNumberFormat="1" applyFont="1" applyAlignment="1">
      <alignment horizontal="left" vertical="top"/>
    </xf>
    <xf numFmtId="0" fontId="0" fillId="0" borderId="5" xfId="0" applyNumberFormat="1" applyFont="1" applyAlignment="1">
      <alignment horizontal="center" vertical="center" wrapText="1"/>
    </xf>
    <xf numFmtId="1" fontId="0" fillId="0" borderId="35" xfId="0" applyNumberFormat="1" applyFont="1" applyAlignment="1">
      <alignment horizontal="center" vertical="top"/>
    </xf>
    <xf numFmtId="0" fontId="2" fillId="0" borderId="38" xfId="0" applyNumberFormat="1" applyFont="1" applyAlignment="1">
      <alignment horizontal="left" vertical="top"/>
    </xf>
    <xf numFmtId="0" fontId="0" fillId="0" borderId="31" xfId="0" applyFont="1" applyAlignment="1">
      <alignment horizontal="left"/>
    </xf>
    <xf numFmtId="0" fontId="0" fillId="4" borderId="12" xfId="0" applyNumberFormat="1" applyFont="1" applyAlignment="1">
      <alignment horizontal="center" vertical="top"/>
    </xf>
    <xf numFmtId="49" fontId="0" fillId="4" borderId="33" xfId="0" applyNumberFormat="1" applyBorder="1" applyAlignment="1">
      <alignment horizontal="center" vertical="top"/>
    </xf>
    <xf numFmtId="49" fontId="0" fillId="4" borderId="50" xfId="0" applyNumberFormat="1" applyFont="1" applyBorder="1" applyAlignment="1">
      <alignment horizontal="center" vertical="top"/>
    </xf>
    <xf numFmtId="49" fontId="0" fillId="4" borderId="51" xfId="0" applyNumberFormat="1" applyFont="1" applyBorder="1" applyAlignment="1">
      <alignment horizontal="center" vertical="top"/>
    </xf>
    <xf numFmtId="0" fontId="0" fillId="4" borderId="42" xfId="0" applyNumberFormat="1" applyBorder="1" applyAlignment="1">
      <alignment horizontal="center" vertical="top" wrapText="1"/>
    </xf>
    <xf numFmtId="0" fontId="0" fillId="4" borderId="43" xfId="0" applyNumberFormat="1" applyFont="1" applyBorder="1" applyAlignment="1">
      <alignment horizontal="center" vertical="top" wrapText="1"/>
    </xf>
    <xf numFmtId="0" fontId="0" fillId="4" borderId="43" xfId="0" applyNumberFormat="1" applyBorder="1" applyAlignment="1">
      <alignment horizontal="center" vertical="top" wrapText="1"/>
    </xf>
    <xf numFmtId="49" fontId="0" fillId="4" borderId="50" xfId="0" applyNumberFormat="1" applyBorder="1" applyAlignment="1">
      <alignment horizontal="center" vertical="top"/>
    </xf>
    <xf numFmtId="49" fontId="0" fillId="4" borderId="51" xfId="0" applyNumberFormat="1" applyBorder="1" applyAlignment="1">
      <alignment horizontal="center" vertical="top"/>
    </xf>
    <xf numFmtId="0" fontId="0" fillId="2" borderId="52" xfId="0" applyNumberFormat="1" applyFont="1" applyAlignment="1">
      <alignment horizontal="left" wrapText="1"/>
    </xf>
    <xf numFmtId="0" fontId="0" fillId="0" borderId="0" xfId="0" applyNumberFormat="1" applyAlignment="1">
      <alignment horizontal="right"/>
    </xf>
    <xf numFmtId="0" fontId="0" fillId="2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14"/>
  <sheetViews>
    <sheetView tabSelected="1" workbookViewId="0" topLeftCell="A1">
      <selection activeCell="D99" sqref="D99:J99"/>
    </sheetView>
  </sheetViews>
  <sheetFormatPr defaultColWidth="9.332031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83203125" style="1" customWidth="1"/>
    <col min="7" max="8" width="2.5" style="1" customWidth="1"/>
    <col min="9" max="9" width="5.83203125" style="1" bestFit="1" customWidth="1"/>
    <col min="10" max="10" width="6.16015625" style="1" customWidth="1"/>
    <col min="11" max="18" width="18.16015625" style="1" customWidth="1"/>
    <col min="19" max="16384" width="10.66015625" style="0" customWidth="1"/>
  </cols>
  <sheetData>
    <row r="1" spans="1:15" ht="1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2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2">
      <c r="A3" s="122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6" ht="12">
      <c r="A4" s="122" t="s">
        <v>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2" t="s">
        <v>4</v>
      </c>
    </row>
    <row r="5" spans="15:16" ht="12" thickBot="1">
      <c r="O5" s="3" t="s">
        <v>5</v>
      </c>
      <c r="P5" s="4">
        <v>503127</v>
      </c>
    </row>
    <row r="6" spans="3:16" ht="11.25">
      <c r="C6" s="5" t="s">
        <v>6</v>
      </c>
      <c r="D6" s="146" t="s">
        <v>7</v>
      </c>
      <c r="E6" s="146"/>
      <c r="F6" s="146"/>
      <c r="G6" s="146"/>
      <c r="H6" s="146"/>
      <c r="I6" s="146"/>
      <c r="J6" s="147" t="s">
        <v>184</v>
      </c>
      <c r="K6" s="147"/>
      <c r="O6" s="3" t="s">
        <v>8</v>
      </c>
      <c r="P6" s="77">
        <v>41456</v>
      </c>
    </row>
    <row r="7" spans="1:18" ht="21.75" customHeight="1">
      <c r="A7" s="148" t="s">
        <v>9</v>
      </c>
      <c r="B7" s="148"/>
      <c r="C7" s="148"/>
      <c r="D7" s="148"/>
      <c r="E7" s="148"/>
      <c r="F7" s="148"/>
      <c r="G7" s="148"/>
      <c r="H7" s="148"/>
      <c r="I7" s="148"/>
      <c r="J7" s="145" t="s">
        <v>10</v>
      </c>
      <c r="K7" s="145"/>
      <c r="L7" s="145"/>
      <c r="M7" s="145"/>
      <c r="N7" s="145"/>
      <c r="O7" s="3" t="s">
        <v>11</v>
      </c>
      <c r="P7" s="7" t="s">
        <v>12</v>
      </c>
      <c r="Q7"/>
      <c r="R7"/>
    </row>
    <row r="8" spans="1:18" ht="22.5" customHeight="1">
      <c r="A8" s="149" t="s">
        <v>13</v>
      </c>
      <c r="B8" s="149"/>
      <c r="C8" s="149"/>
      <c r="D8" s="149"/>
      <c r="E8" s="149"/>
      <c r="F8" s="149"/>
      <c r="G8" s="149"/>
      <c r="H8" s="149"/>
      <c r="I8" s="149"/>
      <c r="J8" s="145"/>
      <c r="K8" s="145"/>
      <c r="L8" s="145"/>
      <c r="M8" s="145"/>
      <c r="N8" s="145"/>
      <c r="O8" s="3" t="s">
        <v>14</v>
      </c>
      <c r="P8" s="7" t="s">
        <v>15</v>
      </c>
      <c r="Q8"/>
      <c r="R8"/>
    </row>
    <row r="9" spans="1:18" ht="11.25" customHeight="1">
      <c r="A9" s="127" t="s">
        <v>16</v>
      </c>
      <c r="B9" s="127"/>
      <c r="C9"/>
      <c r="D9"/>
      <c r="E9"/>
      <c r="F9"/>
      <c r="G9"/>
      <c r="H9"/>
      <c r="I9"/>
      <c r="J9" s="145" t="s">
        <v>17</v>
      </c>
      <c r="K9" s="145"/>
      <c r="L9" s="145"/>
      <c r="M9" s="145"/>
      <c r="N9" s="145"/>
      <c r="O9" s="3" t="s">
        <v>18</v>
      </c>
      <c r="P9" s="7" t="s">
        <v>19</v>
      </c>
      <c r="Q9"/>
      <c r="R9"/>
    </row>
    <row r="10" spans="1:16" ht="11.25">
      <c r="A10" s="127" t="s">
        <v>20</v>
      </c>
      <c r="B10" s="127"/>
      <c r="P10" s="7"/>
    </row>
    <row r="11" spans="1:16" ht="12" thickBot="1">
      <c r="A11" s="1" t="s">
        <v>21</v>
      </c>
      <c r="B11" s="6" t="s">
        <v>22</v>
      </c>
      <c r="O11" s="3" t="s">
        <v>23</v>
      </c>
      <c r="P11" s="8" t="s">
        <v>24</v>
      </c>
    </row>
    <row r="12" s="1" customFormat="1" ht="11.25" customHeight="1"/>
    <row r="13" spans="1:16" s="1" customFormat="1" ht="12.75" customHeight="1">
      <c r="A13" s="122" t="s">
        <v>25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</row>
    <row r="14" s="1" customFormat="1" ht="11.25" customHeight="1"/>
    <row r="15" spans="1:18" ht="11.25" customHeight="1">
      <c r="A15" s="123" t="s">
        <v>26</v>
      </c>
      <c r="B15" s="123"/>
      <c r="C15" s="124" t="s">
        <v>27</v>
      </c>
      <c r="D15" s="125" t="s">
        <v>28</v>
      </c>
      <c r="E15" s="125"/>
      <c r="F15" s="125"/>
      <c r="G15" s="125"/>
      <c r="H15" s="125"/>
      <c r="I15" s="125"/>
      <c r="J15" s="125"/>
      <c r="K15" s="124" t="s">
        <v>29</v>
      </c>
      <c r="L15" s="123" t="s">
        <v>30</v>
      </c>
      <c r="M15" s="123"/>
      <c r="N15" s="123"/>
      <c r="O15" s="123"/>
      <c r="P15" s="10" t="s">
        <v>31</v>
      </c>
      <c r="R15"/>
    </row>
    <row r="16" spans="1:18" ht="21.75" customHeight="1">
      <c r="A16" s="123"/>
      <c r="B16" s="123"/>
      <c r="C16" s="124"/>
      <c r="D16" s="125"/>
      <c r="E16" s="125"/>
      <c r="F16" s="125"/>
      <c r="G16" s="125"/>
      <c r="H16" s="125"/>
      <c r="I16" s="125"/>
      <c r="J16" s="125"/>
      <c r="K16" s="124"/>
      <c r="L16" s="9" t="s">
        <v>32</v>
      </c>
      <c r="M16" s="9" t="s">
        <v>33</v>
      </c>
      <c r="N16" s="9" t="s">
        <v>34</v>
      </c>
      <c r="O16" s="9" t="s">
        <v>35</v>
      </c>
      <c r="P16" s="11" t="s">
        <v>36</v>
      </c>
      <c r="R16"/>
    </row>
    <row r="17" spans="1:16" ht="12" thickBot="1">
      <c r="A17" s="133">
        <v>1</v>
      </c>
      <c r="B17" s="133"/>
      <c r="C17" s="12">
        <v>2</v>
      </c>
      <c r="D17" s="88">
        <v>3</v>
      </c>
      <c r="E17" s="88"/>
      <c r="F17" s="88"/>
      <c r="G17" s="88"/>
      <c r="H17" s="88"/>
      <c r="I17" s="88"/>
      <c r="J17" s="88"/>
      <c r="K17" s="12">
        <v>4</v>
      </c>
      <c r="L17" s="12">
        <v>5</v>
      </c>
      <c r="M17" s="12">
        <v>6</v>
      </c>
      <c r="N17" s="12">
        <v>7</v>
      </c>
      <c r="O17" s="12">
        <v>8</v>
      </c>
      <c r="P17" s="12">
        <v>9</v>
      </c>
    </row>
    <row r="18" spans="1:16" s="13" customFormat="1" ht="12" customHeight="1">
      <c r="A18" s="134" t="s">
        <v>37</v>
      </c>
      <c r="B18" s="134"/>
      <c r="C18" s="14">
        <v>10</v>
      </c>
      <c r="D18" s="121" t="s">
        <v>38</v>
      </c>
      <c r="E18" s="121"/>
      <c r="F18" s="121"/>
      <c r="G18" s="121"/>
      <c r="H18" s="121"/>
      <c r="I18" s="121"/>
      <c r="J18" s="121"/>
      <c r="K18" s="16">
        <f>K20+K21+K22+K23+K24+K25+K26+K27+K28+K29+K30+K31+K33++K34+K35+K36+K37+K32</f>
        <v>2521265.2</v>
      </c>
      <c r="L18" s="16">
        <f>L20+L21+L22+L23+L24+L25+L26+L27+L28+L30+L31+L32+L33+L34+L35+L36+L37+L29</f>
        <v>1181889.09</v>
      </c>
      <c r="M18" s="17">
        <v>0</v>
      </c>
      <c r="N18" s="17">
        <v>0</v>
      </c>
      <c r="O18" s="53">
        <f>L18</f>
        <v>1181889.09</v>
      </c>
      <c r="P18" s="29">
        <f>K18-L18</f>
        <v>1339376.11</v>
      </c>
    </row>
    <row r="19" spans="1:16" ht="11.25" customHeight="1">
      <c r="A19" s="130" t="s">
        <v>39</v>
      </c>
      <c r="B19" s="130"/>
      <c r="C19" s="18"/>
      <c r="D19" s="131"/>
      <c r="E19" s="131"/>
      <c r="F19" s="131"/>
      <c r="G19" s="131"/>
      <c r="H19" s="131"/>
      <c r="I19" s="131"/>
      <c r="J19" s="19"/>
      <c r="K19" s="20"/>
      <c r="L19" s="20"/>
      <c r="M19" s="20"/>
      <c r="N19" s="20"/>
      <c r="O19" s="20"/>
      <c r="P19" s="21"/>
    </row>
    <row r="20" spans="1:16" s="13" customFormat="1" ht="15.75" customHeight="1" outlineLevel="1">
      <c r="A20" s="96" t="s">
        <v>40</v>
      </c>
      <c r="B20" s="96"/>
      <c r="C20" s="22"/>
      <c r="D20" s="23" t="s">
        <v>41</v>
      </c>
      <c r="E20" s="23" t="s">
        <v>42</v>
      </c>
      <c r="F20" s="136" t="s">
        <v>43</v>
      </c>
      <c r="G20" s="136"/>
      <c r="H20" s="136"/>
      <c r="I20" s="23" t="s">
        <v>44</v>
      </c>
      <c r="J20" s="24" t="s">
        <v>45</v>
      </c>
      <c r="K20" s="25">
        <v>21346</v>
      </c>
      <c r="L20" s="76">
        <v>924.03</v>
      </c>
      <c r="M20" s="27" t="s">
        <v>46</v>
      </c>
      <c r="N20" s="27" t="s">
        <v>46</v>
      </c>
      <c r="O20" s="53">
        <f aca="true" t="shared" si="0" ref="O20:O27">L20</f>
        <v>924.03</v>
      </c>
      <c r="P20" s="29">
        <f>K20-L20</f>
        <v>20421.97</v>
      </c>
    </row>
    <row r="21" spans="1:16" s="13" customFormat="1" ht="15.75" customHeight="1" outlineLevel="1">
      <c r="A21" s="129" t="s">
        <v>47</v>
      </c>
      <c r="B21" s="96"/>
      <c r="C21" s="22"/>
      <c r="D21" s="23" t="s">
        <v>48</v>
      </c>
      <c r="E21" s="23" t="s">
        <v>49</v>
      </c>
      <c r="F21" s="136" t="s">
        <v>50</v>
      </c>
      <c r="G21" s="136"/>
      <c r="H21" s="136"/>
      <c r="I21" s="23" t="s">
        <v>51</v>
      </c>
      <c r="J21" s="24" t="s">
        <v>52</v>
      </c>
      <c r="K21" s="25">
        <v>86691</v>
      </c>
      <c r="L21" s="25">
        <v>47604</v>
      </c>
      <c r="M21" s="27" t="s">
        <v>46</v>
      </c>
      <c r="N21" s="27" t="s">
        <v>46</v>
      </c>
      <c r="O21" s="30">
        <f t="shared" si="0"/>
        <v>47604</v>
      </c>
      <c r="P21" s="29">
        <f>K21-L21</f>
        <v>39087</v>
      </c>
    </row>
    <row r="22" spans="1:16" s="13" customFormat="1" ht="11.25" customHeight="1" outlineLevel="1">
      <c r="A22" s="140" t="s">
        <v>47</v>
      </c>
      <c r="B22" s="142"/>
      <c r="C22" s="22"/>
      <c r="D22" s="23">
        <v>182</v>
      </c>
      <c r="E22" s="23">
        <v>101</v>
      </c>
      <c r="F22" s="137" t="s">
        <v>179</v>
      </c>
      <c r="G22" s="138"/>
      <c r="H22" s="139"/>
      <c r="I22" s="78">
        <v>1000</v>
      </c>
      <c r="J22" s="79">
        <v>110</v>
      </c>
      <c r="K22" s="25">
        <v>0</v>
      </c>
      <c r="L22" s="26">
        <v>1053</v>
      </c>
      <c r="M22" s="27"/>
      <c r="N22" s="27"/>
      <c r="O22" s="30">
        <f t="shared" si="0"/>
        <v>1053</v>
      </c>
      <c r="P22" s="29">
        <f>K22-L22</f>
        <v>-1053</v>
      </c>
    </row>
    <row r="23" spans="1:16" s="13" customFormat="1" ht="11.25" customHeight="1" outlineLevel="1">
      <c r="A23" s="140" t="s">
        <v>47</v>
      </c>
      <c r="B23" s="142"/>
      <c r="C23" s="22"/>
      <c r="D23" s="23">
        <v>182</v>
      </c>
      <c r="E23" s="23">
        <v>101</v>
      </c>
      <c r="F23" s="137" t="s">
        <v>179</v>
      </c>
      <c r="G23" s="143"/>
      <c r="H23" s="144"/>
      <c r="I23" s="78">
        <v>2000</v>
      </c>
      <c r="J23" s="79">
        <v>110</v>
      </c>
      <c r="K23" s="25">
        <v>0</v>
      </c>
      <c r="L23" s="26">
        <v>0.18</v>
      </c>
      <c r="M23" s="27"/>
      <c r="N23" s="27"/>
      <c r="O23" s="30">
        <f t="shared" si="0"/>
        <v>0.18</v>
      </c>
      <c r="P23" s="29">
        <v>-0.18</v>
      </c>
    </row>
    <row r="24" spans="1:16" s="13" customFormat="1" ht="13.5" customHeight="1" outlineLevel="1">
      <c r="A24" s="96" t="s">
        <v>53</v>
      </c>
      <c r="B24" s="96"/>
      <c r="C24" s="22"/>
      <c r="D24" s="23" t="s">
        <v>48</v>
      </c>
      <c r="E24" s="23" t="s">
        <v>54</v>
      </c>
      <c r="F24" s="136" t="s">
        <v>55</v>
      </c>
      <c r="G24" s="136"/>
      <c r="H24" s="136"/>
      <c r="I24" s="23" t="s">
        <v>51</v>
      </c>
      <c r="J24" s="24" t="s">
        <v>56</v>
      </c>
      <c r="K24" s="27">
        <v>10832</v>
      </c>
      <c r="L24" s="31">
        <v>1313.27</v>
      </c>
      <c r="M24" s="27" t="s">
        <v>46</v>
      </c>
      <c r="N24" s="27" t="s">
        <v>46</v>
      </c>
      <c r="O24" s="30">
        <f t="shared" si="0"/>
        <v>1313.27</v>
      </c>
      <c r="P24" s="29">
        <f>K24-L24</f>
        <v>9518.73</v>
      </c>
    </row>
    <row r="25" spans="1:16" s="13" customFormat="1" ht="13.5" customHeight="1" outlineLevel="1">
      <c r="A25" s="96" t="s">
        <v>53</v>
      </c>
      <c r="B25" s="96"/>
      <c r="C25" s="22"/>
      <c r="D25" s="23" t="s">
        <v>48</v>
      </c>
      <c r="E25" s="23" t="s">
        <v>54</v>
      </c>
      <c r="F25" s="136" t="s">
        <v>55</v>
      </c>
      <c r="G25" s="136"/>
      <c r="H25" s="136"/>
      <c r="I25" s="23" t="s">
        <v>57</v>
      </c>
      <c r="J25" s="24" t="s">
        <v>56</v>
      </c>
      <c r="K25" s="27">
        <v>0</v>
      </c>
      <c r="L25" s="31">
        <v>18.43</v>
      </c>
      <c r="M25" s="27" t="s">
        <v>46</v>
      </c>
      <c r="N25" s="27" t="s">
        <v>46</v>
      </c>
      <c r="O25" s="30">
        <f t="shared" si="0"/>
        <v>18.43</v>
      </c>
      <c r="P25" s="29">
        <f>K25-L25</f>
        <v>-18.43</v>
      </c>
    </row>
    <row r="26" spans="1:16" s="13" customFormat="1" ht="14.25" customHeight="1" outlineLevel="1">
      <c r="A26" s="129" t="s">
        <v>58</v>
      </c>
      <c r="B26" s="96"/>
      <c r="C26" s="22"/>
      <c r="D26" s="23" t="s">
        <v>48</v>
      </c>
      <c r="E26" s="23" t="s">
        <v>54</v>
      </c>
      <c r="F26" s="136" t="s">
        <v>59</v>
      </c>
      <c r="G26" s="136"/>
      <c r="H26" s="136"/>
      <c r="I26" s="23" t="s">
        <v>51</v>
      </c>
      <c r="J26" s="24" t="s">
        <v>52</v>
      </c>
      <c r="K26" s="25">
        <v>12387</v>
      </c>
      <c r="L26" s="26">
        <v>1864.51</v>
      </c>
      <c r="M26" s="27" t="s">
        <v>46</v>
      </c>
      <c r="N26" s="27" t="s">
        <v>46</v>
      </c>
      <c r="O26" s="30">
        <f t="shared" si="0"/>
        <v>1864.51</v>
      </c>
      <c r="P26" s="29">
        <f>K26-L26</f>
        <v>10522.49</v>
      </c>
    </row>
    <row r="27" spans="1:16" s="13" customFormat="1" ht="14.25" customHeight="1" outlineLevel="1">
      <c r="A27" s="140" t="s">
        <v>58</v>
      </c>
      <c r="B27" s="141"/>
      <c r="C27" s="22"/>
      <c r="D27" s="23">
        <v>182</v>
      </c>
      <c r="E27" s="23">
        <v>106</v>
      </c>
      <c r="F27" s="137" t="s">
        <v>59</v>
      </c>
      <c r="G27" s="138"/>
      <c r="H27" s="139"/>
      <c r="I27" s="23">
        <v>2000</v>
      </c>
      <c r="J27" s="71">
        <v>110</v>
      </c>
      <c r="K27" s="25">
        <v>0</v>
      </c>
      <c r="L27" s="26">
        <v>40.45</v>
      </c>
      <c r="M27" s="27"/>
      <c r="N27" s="27"/>
      <c r="O27" s="30">
        <f t="shared" si="0"/>
        <v>40.45</v>
      </c>
      <c r="P27" s="29">
        <f>K27-L27</f>
        <v>-40.45</v>
      </c>
    </row>
    <row r="28" spans="1:16" s="13" customFormat="1" ht="13.5" customHeight="1" outlineLevel="1">
      <c r="A28" s="129" t="s">
        <v>60</v>
      </c>
      <c r="B28" s="96"/>
      <c r="C28" s="22"/>
      <c r="D28" s="23" t="s">
        <v>48</v>
      </c>
      <c r="E28" s="23" t="s">
        <v>54</v>
      </c>
      <c r="F28" s="136" t="s">
        <v>61</v>
      </c>
      <c r="G28" s="136"/>
      <c r="H28" s="136"/>
      <c r="I28" s="23" t="s">
        <v>51</v>
      </c>
      <c r="J28" s="24" t="s">
        <v>52</v>
      </c>
      <c r="K28" s="81">
        <v>0</v>
      </c>
      <c r="L28" s="25">
        <v>3212</v>
      </c>
      <c r="M28" s="27" t="s">
        <v>46</v>
      </c>
      <c r="N28" s="27" t="s">
        <v>46</v>
      </c>
      <c r="O28" s="30">
        <v>3212</v>
      </c>
      <c r="P28" s="32">
        <v>-3212</v>
      </c>
    </row>
    <row r="29" spans="1:16" s="13" customFormat="1" ht="13.5" customHeight="1" outlineLevel="1">
      <c r="A29" s="140" t="s">
        <v>60</v>
      </c>
      <c r="B29" s="141"/>
      <c r="C29" s="22"/>
      <c r="D29" s="23">
        <v>182</v>
      </c>
      <c r="E29" s="23">
        <v>106</v>
      </c>
      <c r="F29" s="137" t="s">
        <v>61</v>
      </c>
      <c r="G29" s="138"/>
      <c r="H29" s="139"/>
      <c r="I29" s="23">
        <v>3000</v>
      </c>
      <c r="J29" s="71">
        <v>110</v>
      </c>
      <c r="K29" s="81">
        <v>0</v>
      </c>
      <c r="L29" s="25">
        <v>4000</v>
      </c>
      <c r="M29" s="27"/>
      <c r="N29" s="27"/>
      <c r="O29" s="30"/>
      <c r="P29" s="29">
        <f>K29-L29</f>
        <v>-4000</v>
      </c>
    </row>
    <row r="30" spans="1:16" s="13" customFormat="1" ht="15" customHeight="1" outlineLevel="1">
      <c r="A30" s="96" t="s">
        <v>62</v>
      </c>
      <c r="B30" s="96"/>
      <c r="C30" s="22"/>
      <c r="D30" s="23" t="s">
        <v>15</v>
      </c>
      <c r="E30" s="23" t="s">
        <v>63</v>
      </c>
      <c r="F30" s="136" t="s">
        <v>64</v>
      </c>
      <c r="G30" s="136"/>
      <c r="H30" s="136"/>
      <c r="I30" s="23" t="s">
        <v>51</v>
      </c>
      <c r="J30" s="24" t="s">
        <v>52</v>
      </c>
      <c r="K30" s="25">
        <v>3292</v>
      </c>
      <c r="L30" s="26">
        <v>7950</v>
      </c>
      <c r="M30" s="27" t="s">
        <v>46</v>
      </c>
      <c r="N30" s="27" t="s">
        <v>46</v>
      </c>
      <c r="O30" s="53">
        <f>L30</f>
        <v>7950</v>
      </c>
      <c r="P30" s="29">
        <f>K30-L30</f>
        <v>-4658</v>
      </c>
    </row>
    <row r="31" spans="1:16" s="13" customFormat="1" ht="16.5" customHeight="1" outlineLevel="1">
      <c r="A31" s="96" t="s">
        <v>65</v>
      </c>
      <c r="B31" s="96"/>
      <c r="C31" s="22"/>
      <c r="D31" s="23" t="s">
        <v>15</v>
      </c>
      <c r="E31" s="23" t="s">
        <v>66</v>
      </c>
      <c r="F31" s="136" t="s">
        <v>67</v>
      </c>
      <c r="G31" s="136"/>
      <c r="H31" s="136"/>
      <c r="I31" s="23" t="s">
        <v>44</v>
      </c>
      <c r="J31" s="24" t="s">
        <v>56</v>
      </c>
      <c r="K31" s="25">
        <v>574147</v>
      </c>
      <c r="L31" s="25">
        <v>341830</v>
      </c>
      <c r="M31" s="27" t="s">
        <v>46</v>
      </c>
      <c r="N31" s="27" t="s">
        <v>46</v>
      </c>
      <c r="O31" s="30">
        <f>L31</f>
        <v>341830</v>
      </c>
      <c r="P31" s="29">
        <f aca="true" t="shared" si="1" ref="P31:P37">K31-L31</f>
        <v>232317</v>
      </c>
    </row>
    <row r="32" spans="1:16" s="13" customFormat="1" ht="18" customHeight="1" outlineLevel="1">
      <c r="A32" s="96" t="s">
        <v>68</v>
      </c>
      <c r="B32" s="96"/>
      <c r="C32" s="22"/>
      <c r="D32" s="23" t="s">
        <v>15</v>
      </c>
      <c r="E32" s="23" t="s">
        <v>66</v>
      </c>
      <c r="F32" s="136" t="s">
        <v>69</v>
      </c>
      <c r="G32" s="136"/>
      <c r="H32" s="136"/>
      <c r="I32" s="23" t="s">
        <v>44</v>
      </c>
      <c r="J32" s="24" t="s">
        <v>56</v>
      </c>
      <c r="K32" s="25">
        <v>1684121</v>
      </c>
      <c r="L32" s="26">
        <v>682500</v>
      </c>
      <c r="M32" s="27" t="s">
        <v>46</v>
      </c>
      <c r="N32" s="27" t="s">
        <v>46</v>
      </c>
      <c r="O32" s="30">
        <f>L32</f>
        <v>682500</v>
      </c>
      <c r="P32" s="29">
        <f t="shared" si="1"/>
        <v>1001621</v>
      </c>
    </row>
    <row r="33" spans="1:16" s="13" customFormat="1" ht="14.25" customHeight="1" outlineLevel="1">
      <c r="A33" s="96" t="s">
        <v>70</v>
      </c>
      <c r="B33" s="96"/>
      <c r="C33" s="22"/>
      <c r="D33" s="23" t="s">
        <v>15</v>
      </c>
      <c r="E33" s="23" t="s">
        <v>66</v>
      </c>
      <c r="F33" s="136" t="s">
        <v>71</v>
      </c>
      <c r="G33" s="136"/>
      <c r="H33" s="136"/>
      <c r="I33" s="23" t="s">
        <v>44</v>
      </c>
      <c r="J33" s="24" t="s">
        <v>56</v>
      </c>
      <c r="K33" s="25">
        <v>27370</v>
      </c>
      <c r="L33" s="25">
        <v>13684.98</v>
      </c>
      <c r="M33" s="27" t="s">
        <v>46</v>
      </c>
      <c r="N33" s="27" t="s">
        <v>46</v>
      </c>
      <c r="O33" s="30">
        <f>L33</f>
        <v>13684.98</v>
      </c>
      <c r="P33" s="29">
        <f t="shared" si="1"/>
        <v>13685.02</v>
      </c>
    </row>
    <row r="34" spans="1:16" s="13" customFormat="1" ht="15" customHeight="1" outlineLevel="1">
      <c r="A34" s="96" t="s">
        <v>72</v>
      </c>
      <c r="B34" s="96"/>
      <c r="C34" s="22"/>
      <c r="D34" s="23" t="s">
        <v>15</v>
      </c>
      <c r="E34" s="23" t="s">
        <v>66</v>
      </c>
      <c r="F34" s="136" t="s">
        <v>73</v>
      </c>
      <c r="G34" s="136"/>
      <c r="H34" s="136"/>
      <c r="I34" s="23" t="s">
        <v>74</v>
      </c>
      <c r="J34" s="24" t="s">
        <v>56</v>
      </c>
      <c r="K34" s="25">
        <v>1288</v>
      </c>
      <c r="L34" s="31">
        <v>694.24</v>
      </c>
      <c r="M34" s="27" t="s">
        <v>46</v>
      </c>
      <c r="N34" s="27" t="s">
        <v>46</v>
      </c>
      <c r="O34" s="30">
        <f>L34</f>
        <v>694.24</v>
      </c>
      <c r="P34" s="29">
        <f t="shared" si="1"/>
        <v>593.76</v>
      </c>
    </row>
    <row r="35" spans="1:16" s="13" customFormat="1" ht="13.5" customHeight="1" outlineLevel="1">
      <c r="A35" s="96" t="s">
        <v>75</v>
      </c>
      <c r="B35" s="96"/>
      <c r="C35" s="22"/>
      <c r="D35" s="23" t="s">
        <v>15</v>
      </c>
      <c r="E35" s="23" t="s">
        <v>66</v>
      </c>
      <c r="F35" s="136" t="s">
        <v>73</v>
      </c>
      <c r="G35" s="136"/>
      <c r="H35" s="136"/>
      <c r="I35" s="23" t="s">
        <v>76</v>
      </c>
      <c r="J35" s="24" t="s">
        <v>56</v>
      </c>
      <c r="K35" s="25">
        <v>20200</v>
      </c>
      <c r="L35" s="26">
        <v>20200</v>
      </c>
      <c r="M35" s="27" t="s">
        <v>46</v>
      </c>
      <c r="N35" s="27" t="s">
        <v>46</v>
      </c>
      <c r="O35" s="28" t="s">
        <v>46</v>
      </c>
      <c r="P35" s="29">
        <f t="shared" si="1"/>
        <v>0</v>
      </c>
    </row>
    <row r="36" spans="1:16" s="13" customFormat="1" ht="13.5" customHeight="1" outlineLevel="1">
      <c r="A36" s="140" t="s">
        <v>178</v>
      </c>
      <c r="B36" s="141"/>
      <c r="C36" s="22"/>
      <c r="D36" s="23">
        <v>823</v>
      </c>
      <c r="E36" s="23">
        <v>202</v>
      </c>
      <c r="F36" s="137" t="s">
        <v>73</v>
      </c>
      <c r="G36" s="138"/>
      <c r="H36" s="139"/>
      <c r="I36" s="23">
        <v>9106</v>
      </c>
      <c r="J36" s="71">
        <v>151</v>
      </c>
      <c r="K36" s="25">
        <v>67593</v>
      </c>
      <c r="L36" s="26">
        <v>55000</v>
      </c>
      <c r="M36" s="27"/>
      <c r="N36" s="27"/>
      <c r="O36" s="28"/>
      <c r="P36" s="29">
        <f t="shared" si="1"/>
        <v>12593</v>
      </c>
    </row>
    <row r="37" spans="1:16" s="13" customFormat="1" ht="14.25" customHeight="1" outlineLevel="1" thickBot="1">
      <c r="A37" s="96" t="s">
        <v>77</v>
      </c>
      <c r="B37" s="96"/>
      <c r="C37" s="22"/>
      <c r="D37" s="23" t="s">
        <v>15</v>
      </c>
      <c r="E37" s="23" t="s">
        <v>66</v>
      </c>
      <c r="F37" s="136" t="s">
        <v>73</v>
      </c>
      <c r="G37" s="136"/>
      <c r="H37" s="136"/>
      <c r="I37" s="23" t="s">
        <v>78</v>
      </c>
      <c r="J37" s="24" t="s">
        <v>56</v>
      </c>
      <c r="K37" s="25">
        <v>11998.2</v>
      </c>
      <c r="L37" s="26">
        <v>0</v>
      </c>
      <c r="M37" s="27" t="s">
        <v>46</v>
      </c>
      <c r="N37" s="27" t="s">
        <v>46</v>
      </c>
      <c r="O37" s="28" t="s">
        <v>46</v>
      </c>
      <c r="P37" s="29">
        <f t="shared" si="1"/>
        <v>11998.2</v>
      </c>
    </row>
    <row r="38" spans="1:16" s="1" customFormat="1" ht="11.25" customHeight="1">
      <c r="A38" s="135" t="s">
        <v>6</v>
      </c>
      <c r="B38" s="135"/>
      <c r="C38" s="33"/>
      <c r="D38" s="128"/>
      <c r="E38" s="128"/>
      <c r="F38" s="128"/>
      <c r="G38" s="128"/>
      <c r="H38" s="128"/>
      <c r="I38" s="128"/>
      <c r="J38" s="33"/>
      <c r="K38" s="33"/>
      <c r="L38" s="33"/>
      <c r="M38" s="33"/>
      <c r="N38" s="33"/>
      <c r="O38" s="33"/>
      <c r="P38" s="33" t="s">
        <v>79</v>
      </c>
    </row>
    <row r="39" spans="1:16" s="1" customFormat="1" ht="12" customHeight="1">
      <c r="A39" s="122" t="s">
        <v>80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</row>
    <row r="40" s="1" customFormat="1" ht="11.25" customHeight="1"/>
    <row r="41" spans="1:18" s="1" customFormat="1" ht="11.25" customHeight="1">
      <c r="A41" s="123" t="s">
        <v>26</v>
      </c>
      <c r="B41" s="123"/>
      <c r="C41" s="124" t="s">
        <v>27</v>
      </c>
      <c r="D41" s="125" t="s">
        <v>81</v>
      </c>
      <c r="E41" s="125"/>
      <c r="F41" s="125"/>
      <c r="G41" s="125"/>
      <c r="H41" s="125"/>
      <c r="I41" s="125"/>
      <c r="J41" s="125"/>
      <c r="K41" s="124" t="s">
        <v>29</v>
      </c>
      <c r="L41" s="124" t="s">
        <v>82</v>
      </c>
      <c r="M41" s="123" t="s">
        <v>30</v>
      </c>
      <c r="N41" s="123"/>
      <c r="O41" s="123"/>
      <c r="P41" s="123"/>
      <c r="Q41" s="132" t="s">
        <v>83</v>
      </c>
      <c r="R41" s="132"/>
    </row>
    <row r="42" spans="1:18" s="1" customFormat="1" ht="32.25" customHeight="1">
      <c r="A42" s="123"/>
      <c r="B42" s="123"/>
      <c r="C42" s="124"/>
      <c r="D42" s="125"/>
      <c r="E42" s="125"/>
      <c r="F42" s="125"/>
      <c r="G42" s="125"/>
      <c r="H42" s="125"/>
      <c r="I42" s="125"/>
      <c r="J42" s="125"/>
      <c r="K42" s="124"/>
      <c r="L42" s="124"/>
      <c r="M42" s="9" t="s">
        <v>32</v>
      </c>
      <c r="N42" s="9" t="s">
        <v>33</v>
      </c>
      <c r="O42" s="9" t="s">
        <v>34</v>
      </c>
      <c r="P42" s="9" t="s">
        <v>35</v>
      </c>
      <c r="Q42" s="9" t="s">
        <v>84</v>
      </c>
      <c r="R42" s="9" t="s">
        <v>85</v>
      </c>
    </row>
    <row r="43" spans="1:18" s="1" customFormat="1" ht="11.25" customHeight="1" thickBot="1">
      <c r="A43" s="133">
        <v>1</v>
      </c>
      <c r="B43" s="133"/>
      <c r="C43" s="12">
        <v>2</v>
      </c>
      <c r="D43" s="88">
        <v>3</v>
      </c>
      <c r="E43" s="88"/>
      <c r="F43" s="88"/>
      <c r="G43" s="88"/>
      <c r="H43" s="88"/>
      <c r="I43" s="88"/>
      <c r="J43" s="88"/>
      <c r="K43" s="12">
        <v>4</v>
      </c>
      <c r="L43" s="12">
        <v>5</v>
      </c>
      <c r="M43" s="12"/>
      <c r="N43" s="12">
        <v>7</v>
      </c>
      <c r="O43" s="12">
        <v>8</v>
      </c>
      <c r="P43" s="12">
        <v>9</v>
      </c>
      <c r="Q43" s="34" t="s">
        <v>86</v>
      </c>
      <c r="R43" s="34" t="s">
        <v>87</v>
      </c>
    </row>
    <row r="44" spans="1:18" s="13" customFormat="1" ht="12" customHeight="1">
      <c r="A44" s="134" t="s">
        <v>88</v>
      </c>
      <c r="B44" s="134"/>
      <c r="C44" s="35">
        <v>200</v>
      </c>
      <c r="D44" s="121" t="s">
        <v>38</v>
      </c>
      <c r="E44" s="121"/>
      <c r="F44" s="121"/>
      <c r="G44" s="121"/>
      <c r="H44" s="121"/>
      <c r="I44" s="121"/>
      <c r="J44" s="121"/>
      <c r="K44" s="16">
        <f>K46+K47+K48+K49+K50+K51+K52+K53+K54+K55+K57+K58+K59+K60+K61+K62+K63+K64+K65+K66+K67+K68+K69+K70+K71+K72+K74+K76+K75+K56+K73</f>
        <v>2524138.3499999996</v>
      </c>
      <c r="L44" s="16">
        <f>L46+L47+L48+L49+L50+L51+L52+L53+L54+L55+L57+L58+L59+L60+L61+L62+L63+L64+L65+L66+L67+L68+L69+L70+L71+L72+L74+L76+L75+L56+L73</f>
        <v>2524138.3499999996</v>
      </c>
      <c r="M44" s="16">
        <f>M46+M47+M48+M49+M50+M52+M53+M54+M55+M57+M58+M59+M60+M61+M62+M63+M64+M65+M66+M67+M68+M69+M70+M71+M72+M74+M75+M76+M51+M56+M73</f>
        <v>1168554.25</v>
      </c>
      <c r="N44" s="17">
        <v>0</v>
      </c>
      <c r="O44" s="17">
        <v>0</v>
      </c>
      <c r="P44" s="16">
        <f>M44</f>
        <v>1168554.25</v>
      </c>
      <c r="Q44" s="16">
        <f>K44-M44</f>
        <v>1355584.0999999996</v>
      </c>
      <c r="R44" s="16">
        <f>L44-M44</f>
        <v>1355584.0999999996</v>
      </c>
    </row>
    <row r="45" spans="1:18" s="1" customFormat="1" ht="11.25" customHeight="1" thickBot="1">
      <c r="A45" s="130" t="s">
        <v>39</v>
      </c>
      <c r="B45" s="130"/>
      <c r="C45" s="36"/>
      <c r="D45" s="131"/>
      <c r="E45" s="131"/>
      <c r="F45" s="131"/>
      <c r="G45" s="131"/>
      <c r="H45" s="131"/>
      <c r="I45" s="131"/>
      <c r="J45" s="19"/>
      <c r="K45" s="20"/>
      <c r="L45" s="20"/>
      <c r="M45" s="20"/>
      <c r="N45" s="20"/>
      <c r="O45" s="20"/>
      <c r="P45" s="20"/>
      <c r="Q45" s="20"/>
      <c r="R45" s="21"/>
    </row>
    <row r="46" spans="1:18" s="13" customFormat="1" ht="11.25" customHeight="1" thickBot="1">
      <c r="A46" s="96" t="s">
        <v>89</v>
      </c>
      <c r="B46" s="96"/>
      <c r="C46" s="22"/>
      <c r="D46" s="23" t="s">
        <v>15</v>
      </c>
      <c r="E46" s="23" t="s">
        <v>90</v>
      </c>
      <c r="F46" s="23" t="s">
        <v>91</v>
      </c>
      <c r="G46" s="23" t="s">
        <v>92</v>
      </c>
      <c r="H46" s="23" t="s">
        <v>93</v>
      </c>
      <c r="I46" s="23" t="s">
        <v>94</v>
      </c>
      <c r="J46" s="24" t="s">
        <v>95</v>
      </c>
      <c r="K46" s="25">
        <v>344554</v>
      </c>
      <c r="L46" s="25">
        <v>344554</v>
      </c>
      <c r="M46" s="25">
        <v>155916</v>
      </c>
      <c r="N46" s="27" t="s">
        <v>46</v>
      </c>
      <c r="O46" s="27" t="s">
        <v>46</v>
      </c>
      <c r="P46" s="16">
        <f aca="true" t="shared" si="2" ref="P46:P76">M46</f>
        <v>155916</v>
      </c>
      <c r="Q46" s="16">
        <f aca="true" t="shared" si="3" ref="Q46:Q75">K46-M46</f>
        <v>188638</v>
      </c>
      <c r="R46" s="16">
        <f aca="true" t="shared" si="4" ref="R46:R53">L46-M46</f>
        <v>188638</v>
      </c>
    </row>
    <row r="47" spans="1:18" s="13" customFormat="1" ht="21.75" customHeight="1" thickBot="1">
      <c r="A47" s="96" t="s">
        <v>96</v>
      </c>
      <c r="B47" s="96"/>
      <c r="C47" s="22"/>
      <c r="D47" s="23" t="s">
        <v>15</v>
      </c>
      <c r="E47" s="23" t="s">
        <v>90</v>
      </c>
      <c r="F47" s="23" t="s">
        <v>91</v>
      </c>
      <c r="G47" s="23" t="s">
        <v>92</v>
      </c>
      <c r="H47" s="23" t="s">
        <v>93</v>
      </c>
      <c r="I47" s="23" t="s">
        <v>94</v>
      </c>
      <c r="J47" s="24" t="s">
        <v>97</v>
      </c>
      <c r="K47" s="25">
        <v>104055</v>
      </c>
      <c r="L47" s="25">
        <v>104055</v>
      </c>
      <c r="M47" s="27">
        <v>42765</v>
      </c>
      <c r="N47" s="27" t="s">
        <v>46</v>
      </c>
      <c r="O47" s="27" t="s">
        <v>46</v>
      </c>
      <c r="P47" s="16">
        <f t="shared" si="2"/>
        <v>42765</v>
      </c>
      <c r="Q47" s="16">
        <f t="shared" si="3"/>
        <v>61290</v>
      </c>
      <c r="R47" s="16">
        <f t="shared" si="4"/>
        <v>61290</v>
      </c>
    </row>
    <row r="48" spans="1:18" s="13" customFormat="1" ht="11.25" customHeight="1" thickBot="1">
      <c r="A48" s="96" t="s">
        <v>89</v>
      </c>
      <c r="B48" s="96"/>
      <c r="C48" s="22"/>
      <c r="D48" s="23" t="s">
        <v>15</v>
      </c>
      <c r="E48" s="23" t="s">
        <v>98</v>
      </c>
      <c r="F48" s="23" t="s">
        <v>91</v>
      </c>
      <c r="G48" s="23" t="s">
        <v>99</v>
      </c>
      <c r="H48" s="23" t="s">
        <v>100</v>
      </c>
      <c r="I48" s="23" t="s">
        <v>94</v>
      </c>
      <c r="J48" s="24" t="s">
        <v>95</v>
      </c>
      <c r="K48" s="25">
        <v>501670</v>
      </c>
      <c r="L48" s="25">
        <v>501670</v>
      </c>
      <c r="M48" s="25">
        <v>242388.75</v>
      </c>
      <c r="N48" s="27" t="s">
        <v>46</v>
      </c>
      <c r="O48" s="27" t="s">
        <v>46</v>
      </c>
      <c r="P48" s="30">
        <f t="shared" si="2"/>
        <v>242388.75</v>
      </c>
      <c r="Q48" s="16">
        <f t="shared" si="3"/>
        <v>259281.25</v>
      </c>
      <c r="R48" s="16">
        <f t="shared" si="4"/>
        <v>259281.25</v>
      </c>
    </row>
    <row r="49" spans="1:18" s="13" customFormat="1" ht="21.75" customHeight="1" thickBot="1">
      <c r="A49" s="96" t="s">
        <v>96</v>
      </c>
      <c r="B49" s="96"/>
      <c r="C49" s="22"/>
      <c r="D49" s="23" t="s">
        <v>15</v>
      </c>
      <c r="E49" s="23" t="s">
        <v>98</v>
      </c>
      <c r="F49" s="23" t="s">
        <v>91</v>
      </c>
      <c r="G49" s="23" t="s">
        <v>99</v>
      </c>
      <c r="H49" s="23" t="s">
        <v>100</v>
      </c>
      <c r="I49" s="23" t="s">
        <v>94</v>
      </c>
      <c r="J49" s="24" t="s">
        <v>97</v>
      </c>
      <c r="K49" s="25">
        <v>151504</v>
      </c>
      <c r="L49" s="25">
        <v>151504</v>
      </c>
      <c r="M49" s="27">
        <v>66558</v>
      </c>
      <c r="N49" s="27" t="s">
        <v>46</v>
      </c>
      <c r="O49" s="27" t="s">
        <v>46</v>
      </c>
      <c r="P49" s="16">
        <f t="shared" si="2"/>
        <v>66558</v>
      </c>
      <c r="Q49" s="16">
        <f t="shared" si="3"/>
        <v>84946</v>
      </c>
      <c r="R49" s="16">
        <f t="shared" si="4"/>
        <v>84946</v>
      </c>
    </row>
    <row r="50" spans="1:18" s="13" customFormat="1" ht="11.25" customHeight="1" thickBot="1">
      <c r="A50" s="96" t="s">
        <v>101</v>
      </c>
      <c r="B50" s="96"/>
      <c r="C50" s="22"/>
      <c r="D50" s="23" t="s">
        <v>15</v>
      </c>
      <c r="E50" s="23" t="s">
        <v>98</v>
      </c>
      <c r="F50" s="23" t="s">
        <v>91</v>
      </c>
      <c r="G50" s="23" t="s">
        <v>99</v>
      </c>
      <c r="H50" s="23" t="s">
        <v>100</v>
      </c>
      <c r="I50" s="23" t="s">
        <v>94</v>
      </c>
      <c r="J50" s="24" t="s">
        <v>102</v>
      </c>
      <c r="K50" s="25">
        <v>30000</v>
      </c>
      <c r="L50" s="25">
        <v>30000</v>
      </c>
      <c r="M50" s="27">
        <v>7891.6</v>
      </c>
      <c r="N50" s="27" t="s">
        <v>46</v>
      </c>
      <c r="O50" s="27" t="s">
        <v>46</v>
      </c>
      <c r="P50" s="16">
        <f t="shared" si="2"/>
        <v>7891.6</v>
      </c>
      <c r="Q50" s="16">
        <f t="shared" si="3"/>
        <v>22108.4</v>
      </c>
      <c r="R50" s="16">
        <f t="shared" si="4"/>
        <v>22108.4</v>
      </c>
    </row>
    <row r="51" spans="1:18" s="13" customFormat="1" ht="11.25" customHeight="1" thickBot="1">
      <c r="A51" s="96" t="s">
        <v>103</v>
      </c>
      <c r="B51" s="96"/>
      <c r="C51" s="22"/>
      <c r="D51" s="23" t="s">
        <v>15</v>
      </c>
      <c r="E51" s="23" t="s">
        <v>98</v>
      </c>
      <c r="F51" s="23" t="s">
        <v>91</v>
      </c>
      <c r="G51" s="23" t="s">
        <v>99</v>
      </c>
      <c r="H51" s="23" t="s">
        <v>100</v>
      </c>
      <c r="I51" s="23" t="s">
        <v>94</v>
      </c>
      <c r="J51" s="24" t="s">
        <v>104</v>
      </c>
      <c r="K51" s="25">
        <v>2400</v>
      </c>
      <c r="L51" s="25">
        <v>2400</v>
      </c>
      <c r="M51" s="27">
        <v>2400</v>
      </c>
      <c r="N51" s="27" t="s">
        <v>46</v>
      </c>
      <c r="O51" s="27" t="s">
        <v>46</v>
      </c>
      <c r="P51" s="16">
        <f t="shared" si="2"/>
        <v>2400</v>
      </c>
      <c r="Q51" s="16">
        <f t="shared" si="3"/>
        <v>0</v>
      </c>
      <c r="R51" s="16">
        <f t="shared" si="4"/>
        <v>0</v>
      </c>
    </row>
    <row r="52" spans="1:18" s="13" customFormat="1" ht="11.25" customHeight="1" thickBot="1">
      <c r="A52" s="96" t="s">
        <v>105</v>
      </c>
      <c r="B52" s="96"/>
      <c r="C52" s="22"/>
      <c r="D52" s="23" t="s">
        <v>15</v>
      </c>
      <c r="E52" s="23" t="s">
        <v>98</v>
      </c>
      <c r="F52" s="23" t="s">
        <v>91</v>
      </c>
      <c r="G52" s="23" t="s">
        <v>99</v>
      </c>
      <c r="H52" s="23" t="s">
        <v>100</v>
      </c>
      <c r="I52" s="23" t="s">
        <v>94</v>
      </c>
      <c r="J52" s="24" t="s">
        <v>106</v>
      </c>
      <c r="K52" s="25">
        <v>42615</v>
      </c>
      <c r="L52" s="25">
        <v>42615</v>
      </c>
      <c r="M52" s="27">
        <v>28498.97</v>
      </c>
      <c r="N52" s="27" t="s">
        <v>46</v>
      </c>
      <c r="O52" s="27" t="s">
        <v>46</v>
      </c>
      <c r="P52" s="16">
        <f t="shared" si="2"/>
        <v>28498.97</v>
      </c>
      <c r="Q52" s="16">
        <f t="shared" si="3"/>
        <v>14116.029999999999</v>
      </c>
      <c r="R52" s="16">
        <f t="shared" si="4"/>
        <v>14116.029999999999</v>
      </c>
    </row>
    <row r="53" spans="1:18" s="13" customFormat="1" ht="21.75" customHeight="1" thickBot="1">
      <c r="A53" s="129" t="s">
        <v>107</v>
      </c>
      <c r="B53" s="96"/>
      <c r="C53" s="22"/>
      <c r="D53" s="23" t="s">
        <v>15</v>
      </c>
      <c r="E53" s="23" t="s">
        <v>98</v>
      </c>
      <c r="F53" s="23" t="s">
        <v>91</v>
      </c>
      <c r="G53" s="23" t="s">
        <v>99</v>
      </c>
      <c r="H53" s="23" t="s">
        <v>100</v>
      </c>
      <c r="I53" s="23" t="s">
        <v>94</v>
      </c>
      <c r="J53" s="24" t="s">
        <v>108</v>
      </c>
      <c r="K53" s="25">
        <v>50000</v>
      </c>
      <c r="L53" s="25">
        <v>50000</v>
      </c>
      <c r="M53" s="27">
        <v>6000</v>
      </c>
      <c r="N53" s="27" t="s">
        <v>46</v>
      </c>
      <c r="O53" s="27" t="s">
        <v>46</v>
      </c>
      <c r="P53" s="16">
        <f t="shared" si="2"/>
        <v>6000</v>
      </c>
      <c r="Q53" s="16">
        <f t="shared" si="3"/>
        <v>44000</v>
      </c>
      <c r="R53" s="16">
        <f t="shared" si="4"/>
        <v>44000</v>
      </c>
    </row>
    <row r="54" spans="1:18" s="13" customFormat="1" ht="11.25" customHeight="1" thickBot="1">
      <c r="A54" s="96" t="s">
        <v>109</v>
      </c>
      <c r="B54" s="96"/>
      <c r="C54" s="22"/>
      <c r="D54" s="23" t="s">
        <v>15</v>
      </c>
      <c r="E54" s="23" t="s">
        <v>98</v>
      </c>
      <c r="F54" s="23" t="s">
        <v>91</v>
      </c>
      <c r="G54" s="23" t="s">
        <v>99</v>
      </c>
      <c r="H54" s="23" t="s">
        <v>100</v>
      </c>
      <c r="I54" s="23" t="s">
        <v>94</v>
      </c>
      <c r="J54" s="24" t="s">
        <v>110</v>
      </c>
      <c r="K54" s="25">
        <v>93524.65</v>
      </c>
      <c r="L54" s="25">
        <v>93524.65</v>
      </c>
      <c r="M54" s="27">
        <v>22029.5</v>
      </c>
      <c r="N54" s="27" t="s">
        <v>46</v>
      </c>
      <c r="O54" s="27" t="s">
        <v>46</v>
      </c>
      <c r="P54" s="28">
        <f t="shared" si="2"/>
        <v>22029.5</v>
      </c>
      <c r="Q54" s="16">
        <f t="shared" si="3"/>
        <v>71495.15</v>
      </c>
      <c r="R54" s="16">
        <f>Q54-S54</f>
        <v>71495.15</v>
      </c>
    </row>
    <row r="55" spans="1:18" s="13" customFormat="1" ht="11.25" customHeight="1" thickBot="1">
      <c r="A55" s="96" t="s">
        <v>111</v>
      </c>
      <c r="B55" s="96"/>
      <c r="C55" s="22"/>
      <c r="D55" s="23" t="s">
        <v>15</v>
      </c>
      <c r="E55" s="23" t="s">
        <v>98</v>
      </c>
      <c r="F55" s="23" t="s">
        <v>91</v>
      </c>
      <c r="G55" s="23" t="s">
        <v>99</v>
      </c>
      <c r="H55" s="23" t="s">
        <v>100</v>
      </c>
      <c r="I55" s="23" t="s">
        <v>94</v>
      </c>
      <c r="J55" s="24" t="s">
        <v>112</v>
      </c>
      <c r="K55" s="25">
        <v>1212.85</v>
      </c>
      <c r="L55" s="25">
        <v>1212.85</v>
      </c>
      <c r="M55" s="27">
        <v>1212.85</v>
      </c>
      <c r="N55" s="27" t="s">
        <v>46</v>
      </c>
      <c r="O55" s="27" t="s">
        <v>46</v>
      </c>
      <c r="P55" s="16">
        <f t="shared" si="2"/>
        <v>1212.85</v>
      </c>
      <c r="Q55" s="16">
        <f t="shared" si="3"/>
        <v>0</v>
      </c>
      <c r="R55" s="16"/>
    </row>
    <row r="56" spans="1:18" s="13" customFormat="1" ht="11.25" customHeight="1" thickBot="1">
      <c r="A56" s="140" t="s">
        <v>137</v>
      </c>
      <c r="B56" s="141"/>
      <c r="C56" s="22"/>
      <c r="D56" s="23" t="s">
        <v>15</v>
      </c>
      <c r="E56" s="23" t="s">
        <v>98</v>
      </c>
      <c r="F56" s="23" t="s">
        <v>91</v>
      </c>
      <c r="G56" s="23" t="s">
        <v>99</v>
      </c>
      <c r="H56" s="23" t="s">
        <v>100</v>
      </c>
      <c r="I56" s="23" t="s">
        <v>94</v>
      </c>
      <c r="J56" s="24">
        <v>310</v>
      </c>
      <c r="K56" s="25">
        <v>30271.5</v>
      </c>
      <c r="L56" s="25">
        <v>30271.5</v>
      </c>
      <c r="M56" s="27">
        <v>30271.5</v>
      </c>
      <c r="N56" s="27"/>
      <c r="O56" s="27"/>
      <c r="P56" s="16">
        <f t="shared" si="2"/>
        <v>30271.5</v>
      </c>
      <c r="Q56" s="16"/>
      <c r="R56" s="16"/>
    </row>
    <row r="57" spans="1:18" s="13" customFormat="1" ht="21.75" customHeight="1" thickBot="1">
      <c r="A57" s="96" t="s">
        <v>113</v>
      </c>
      <c r="B57" s="96"/>
      <c r="C57" s="22"/>
      <c r="D57" s="23" t="s">
        <v>15</v>
      </c>
      <c r="E57" s="23" t="s">
        <v>98</v>
      </c>
      <c r="F57" s="23" t="s">
        <v>91</v>
      </c>
      <c r="G57" s="23" t="s">
        <v>99</v>
      </c>
      <c r="H57" s="23" t="s">
        <v>100</v>
      </c>
      <c r="I57" s="23" t="s">
        <v>94</v>
      </c>
      <c r="J57" s="24" t="s">
        <v>114</v>
      </c>
      <c r="K57" s="84">
        <v>88736.15</v>
      </c>
      <c r="L57" s="25">
        <v>88736.15</v>
      </c>
      <c r="M57" s="27">
        <v>45742</v>
      </c>
      <c r="N57" s="27" t="s">
        <v>46</v>
      </c>
      <c r="O57" s="27" t="s">
        <v>46</v>
      </c>
      <c r="P57" s="16">
        <f t="shared" si="2"/>
        <v>45742</v>
      </c>
      <c r="Q57" s="16">
        <f t="shared" si="3"/>
        <v>42994.149999999994</v>
      </c>
      <c r="R57" s="16">
        <f aca="true" t="shared" si="5" ref="R57:R76">L57-M57</f>
        <v>42994.149999999994</v>
      </c>
    </row>
    <row r="58" spans="1:18" s="13" customFormat="1" ht="11.25" customHeight="1" thickBot="1">
      <c r="A58" s="96" t="s">
        <v>89</v>
      </c>
      <c r="B58" s="96"/>
      <c r="C58" s="22"/>
      <c r="D58" s="23" t="s">
        <v>15</v>
      </c>
      <c r="E58" s="23" t="s">
        <v>98</v>
      </c>
      <c r="F58" s="23" t="s">
        <v>115</v>
      </c>
      <c r="G58" s="23" t="s">
        <v>116</v>
      </c>
      <c r="H58" s="23" t="s">
        <v>117</v>
      </c>
      <c r="I58" s="23" t="s">
        <v>94</v>
      </c>
      <c r="J58" s="24" t="s">
        <v>95</v>
      </c>
      <c r="K58" s="25">
        <v>14386</v>
      </c>
      <c r="L58" s="25">
        <v>14386</v>
      </c>
      <c r="M58" s="27">
        <v>5913</v>
      </c>
      <c r="N58" s="27" t="s">
        <v>46</v>
      </c>
      <c r="O58" s="27" t="s">
        <v>46</v>
      </c>
      <c r="P58" s="16">
        <f t="shared" si="2"/>
        <v>5913</v>
      </c>
      <c r="Q58" s="16">
        <f t="shared" si="3"/>
        <v>8473</v>
      </c>
      <c r="R58" s="16">
        <f t="shared" si="5"/>
        <v>8473</v>
      </c>
    </row>
    <row r="59" spans="1:18" s="13" customFormat="1" ht="21.75" customHeight="1" thickBot="1">
      <c r="A59" s="96" t="s">
        <v>96</v>
      </c>
      <c r="B59" s="96"/>
      <c r="C59" s="22"/>
      <c r="D59" s="23" t="s">
        <v>15</v>
      </c>
      <c r="E59" s="23" t="s">
        <v>98</v>
      </c>
      <c r="F59" s="23" t="s">
        <v>115</v>
      </c>
      <c r="G59" s="23" t="s">
        <v>116</v>
      </c>
      <c r="H59" s="23" t="s">
        <v>117</v>
      </c>
      <c r="I59" s="23" t="s">
        <v>94</v>
      </c>
      <c r="J59" s="24" t="s">
        <v>97</v>
      </c>
      <c r="K59" s="25">
        <v>4345</v>
      </c>
      <c r="L59" s="25">
        <v>4345</v>
      </c>
      <c r="M59" s="27">
        <v>1785</v>
      </c>
      <c r="N59" s="27" t="s">
        <v>46</v>
      </c>
      <c r="O59" s="27" t="s">
        <v>46</v>
      </c>
      <c r="P59" s="16">
        <f t="shared" si="2"/>
        <v>1785</v>
      </c>
      <c r="Q59" s="16">
        <f t="shared" si="3"/>
        <v>2560</v>
      </c>
      <c r="R59" s="16">
        <f t="shared" si="5"/>
        <v>2560</v>
      </c>
    </row>
    <row r="60" spans="1:18" s="13" customFormat="1" ht="32.25" customHeight="1" thickBot="1">
      <c r="A60" s="96" t="s">
        <v>118</v>
      </c>
      <c r="B60" s="96"/>
      <c r="C60" s="22"/>
      <c r="D60" s="23" t="s">
        <v>15</v>
      </c>
      <c r="E60" s="23" t="s">
        <v>98</v>
      </c>
      <c r="F60" s="23" t="s">
        <v>119</v>
      </c>
      <c r="G60" s="23" t="s">
        <v>120</v>
      </c>
      <c r="H60" s="23" t="s">
        <v>93</v>
      </c>
      <c r="I60" s="23" t="s">
        <v>121</v>
      </c>
      <c r="J60" s="24" t="s">
        <v>122</v>
      </c>
      <c r="K60" s="25">
        <v>16751</v>
      </c>
      <c r="L60" s="25">
        <v>16751</v>
      </c>
      <c r="M60" s="27">
        <v>0</v>
      </c>
      <c r="N60" s="27" t="s">
        <v>46</v>
      </c>
      <c r="O60" s="27" t="s">
        <v>46</v>
      </c>
      <c r="P60" s="28">
        <f t="shared" si="2"/>
        <v>0</v>
      </c>
      <c r="Q60" s="16">
        <f t="shared" si="3"/>
        <v>16751</v>
      </c>
      <c r="R60" s="16">
        <f t="shared" si="5"/>
        <v>16751</v>
      </c>
    </row>
    <row r="61" spans="1:18" s="13" customFormat="1" ht="21.75" customHeight="1" thickBot="1">
      <c r="A61" s="96" t="s">
        <v>113</v>
      </c>
      <c r="B61" s="96"/>
      <c r="C61" s="22"/>
      <c r="D61" s="23" t="s">
        <v>15</v>
      </c>
      <c r="E61" s="23" t="s">
        <v>98</v>
      </c>
      <c r="F61" s="23" t="s">
        <v>123</v>
      </c>
      <c r="G61" s="23" t="s">
        <v>124</v>
      </c>
      <c r="H61" s="23" t="s">
        <v>125</v>
      </c>
      <c r="I61" s="23" t="s">
        <v>94</v>
      </c>
      <c r="J61" s="24" t="s">
        <v>114</v>
      </c>
      <c r="K61" s="25">
        <v>1288</v>
      </c>
      <c r="L61" s="25">
        <v>1288</v>
      </c>
      <c r="M61" s="27">
        <v>230</v>
      </c>
      <c r="N61" s="27" t="s">
        <v>46</v>
      </c>
      <c r="O61" s="27" t="s">
        <v>46</v>
      </c>
      <c r="P61" s="28">
        <f t="shared" si="2"/>
        <v>230</v>
      </c>
      <c r="Q61" s="16">
        <f t="shared" si="3"/>
        <v>1058</v>
      </c>
      <c r="R61" s="16">
        <f t="shared" si="5"/>
        <v>1058</v>
      </c>
    </row>
    <row r="62" spans="1:18" s="13" customFormat="1" ht="11.25" customHeight="1" outlineLevel="1" thickBot="1">
      <c r="A62" s="96" t="s">
        <v>111</v>
      </c>
      <c r="B62" s="96"/>
      <c r="C62" s="22"/>
      <c r="D62" s="23" t="s">
        <v>15</v>
      </c>
      <c r="E62" s="23" t="s">
        <v>126</v>
      </c>
      <c r="F62" s="23" t="s">
        <v>127</v>
      </c>
      <c r="G62" s="23" t="s">
        <v>128</v>
      </c>
      <c r="H62" s="23" t="s">
        <v>93</v>
      </c>
      <c r="I62" s="23" t="s">
        <v>129</v>
      </c>
      <c r="J62" s="24" t="s">
        <v>112</v>
      </c>
      <c r="K62" s="25">
        <v>10000</v>
      </c>
      <c r="L62" s="25">
        <v>10000</v>
      </c>
      <c r="M62" s="27">
        <v>0</v>
      </c>
      <c r="N62" s="27" t="s">
        <v>46</v>
      </c>
      <c r="O62" s="27" t="s">
        <v>46</v>
      </c>
      <c r="P62" s="28">
        <f t="shared" si="2"/>
        <v>0</v>
      </c>
      <c r="Q62" s="16">
        <f t="shared" si="3"/>
        <v>10000</v>
      </c>
      <c r="R62" s="16">
        <f t="shared" si="5"/>
        <v>10000</v>
      </c>
    </row>
    <row r="63" spans="1:18" s="13" customFormat="1" ht="32.25" customHeight="1" outlineLevel="1" thickBot="1">
      <c r="A63" s="96" t="s">
        <v>118</v>
      </c>
      <c r="B63" s="96"/>
      <c r="C63" s="22"/>
      <c r="D63" s="23" t="s">
        <v>15</v>
      </c>
      <c r="E63" s="23" t="s">
        <v>130</v>
      </c>
      <c r="F63" s="23" t="s">
        <v>119</v>
      </c>
      <c r="G63" s="23" t="s">
        <v>120</v>
      </c>
      <c r="H63" s="23" t="s">
        <v>93</v>
      </c>
      <c r="I63" s="23" t="s">
        <v>121</v>
      </c>
      <c r="J63" s="24" t="s">
        <v>122</v>
      </c>
      <c r="K63" s="25">
        <v>43028</v>
      </c>
      <c r="L63" s="25">
        <v>43028</v>
      </c>
      <c r="M63" s="27">
        <v>0</v>
      </c>
      <c r="N63" s="27" t="s">
        <v>46</v>
      </c>
      <c r="O63" s="27" t="s">
        <v>46</v>
      </c>
      <c r="P63" s="28">
        <f t="shared" si="2"/>
        <v>0</v>
      </c>
      <c r="Q63" s="16">
        <f t="shared" si="3"/>
        <v>43028</v>
      </c>
      <c r="R63" s="16">
        <f t="shared" si="5"/>
        <v>43028</v>
      </c>
    </row>
    <row r="64" spans="1:18" s="13" customFormat="1" ht="11.25" customHeight="1" outlineLevel="1" thickBot="1">
      <c r="A64" s="96" t="s">
        <v>89</v>
      </c>
      <c r="B64" s="96"/>
      <c r="C64" s="22"/>
      <c r="D64" s="23" t="s">
        <v>15</v>
      </c>
      <c r="E64" s="23" t="s">
        <v>131</v>
      </c>
      <c r="F64" s="23" t="s">
        <v>132</v>
      </c>
      <c r="G64" s="23" t="s">
        <v>133</v>
      </c>
      <c r="H64" s="23" t="s">
        <v>93</v>
      </c>
      <c r="I64" s="23" t="s">
        <v>94</v>
      </c>
      <c r="J64" s="24" t="s">
        <v>95</v>
      </c>
      <c r="K64" s="25">
        <v>15540</v>
      </c>
      <c r="L64" s="25">
        <v>15540</v>
      </c>
      <c r="M64" s="27">
        <v>9293.71</v>
      </c>
      <c r="N64" s="27" t="s">
        <v>46</v>
      </c>
      <c r="O64" s="27" t="s">
        <v>46</v>
      </c>
      <c r="P64" s="16">
        <f t="shared" si="2"/>
        <v>9293.71</v>
      </c>
      <c r="Q64" s="16">
        <f t="shared" si="3"/>
        <v>6246.290000000001</v>
      </c>
      <c r="R64" s="16">
        <f t="shared" si="5"/>
        <v>6246.290000000001</v>
      </c>
    </row>
    <row r="65" spans="1:18" s="13" customFormat="1" ht="21.75" customHeight="1" outlineLevel="1" thickBot="1">
      <c r="A65" s="96" t="s">
        <v>96</v>
      </c>
      <c r="B65" s="96"/>
      <c r="C65" s="22"/>
      <c r="D65" s="23" t="s">
        <v>15</v>
      </c>
      <c r="E65" s="23" t="s">
        <v>131</v>
      </c>
      <c r="F65" s="23" t="s">
        <v>132</v>
      </c>
      <c r="G65" s="23" t="s">
        <v>133</v>
      </c>
      <c r="H65" s="23" t="s">
        <v>93</v>
      </c>
      <c r="I65" s="23" t="s">
        <v>94</v>
      </c>
      <c r="J65" s="24" t="s">
        <v>97</v>
      </c>
      <c r="K65" s="25">
        <v>4693</v>
      </c>
      <c r="L65" s="25">
        <v>4693</v>
      </c>
      <c r="M65" s="27">
        <v>2809</v>
      </c>
      <c r="N65" s="27" t="s">
        <v>46</v>
      </c>
      <c r="O65" s="27" t="s">
        <v>46</v>
      </c>
      <c r="P65" s="16">
        <f t="shared" si="2"/>
        <v>2809</v>
      </c>
      <c r="Q65" s="16">
        <f t="shared" si="3"/>
        <v>1884</v>
      </c>
      <c r="R65" s="16">
        <f t="shared" si="5"/>
        <v>1884</v>
      </c>
    </row>
    <row r="66" spans="1:18" s="13" customFormat="1" ht="21.75" customHeight="1" outlineLevel="1" thickBot="1">
      <c r="A66" s="96" t="s">
        <v>113</v>
      </c>
      <c r="B66" s="96"/>
      <c r="C66" s="22"/>
      <c r="D66" s="23" t="s">
        <v>15</v>
      </c>
      <c r="E66" s="23" t="s">
        <v>131</v>
      </c>
      <c r="F66" s="23" t="s">
        <v>132</v>
      </c>
      <c r="G66" s="23" t="s">
        <v>133</v>
      </c>
      <c r="H66" s="23" t="s">
        <v>93</v>
      </c>
      <c r="I66" s="23" t="s">
        <v>94</v>
      </c>
      <c r="J66" s="24" t="s">
        <v>114</v>
      </c>
      <c r="K66" s="25">
        <v>7137</v>
      </c>
      <c r="L66" s="25">
        <v>7137</v>
      </c>
      <c r="M66" s="27">
        <v>1582.27</v>
      </c>
      <c r="N66" s="27"/>
      <c r="O66" s="27" t="s">
        <v>46</v>
      </c>
      <c r="P66" s="28">
        <f t="shared" si="2"/>
        <v>1582.27</v>
      </c>
      <c r="Q66" s="16">
        <f t="shared" si="3"/>
        <v>5554.73</v>
      </c>
      <c r="R66" s="16">
        <f t="shared" si="5"/>
        <v>5554.73</v>
      </c>
    </row>
    <row r="67" spans="1:18" s="13" customFormat="1" ht="21.75" customHeight="1" outlineLevel="1" thickBot="1">
      <c r="A67" s="96" t="s">
        <v>107</v>
      </c>
      <c r="B67" s="96"/>
      <c r="C67" s="22"/>
      <c r="D67" s="23" t="s">
        <v>15</v>
      </c>
      <c r="E67" s="23" t="s">
        <v>134</v>
      </c>
      <c r="F67" s="23" t="s">
        <v>135</v>
      </c>
      <c r="G67" s="23" t="s">
        <v>136</v>
      </c>
      <c r="H67" s="23" t="s">
        <v>124</v>
      </c>
      <c r="I67" s="23" t="s">
        <v>94</v>
      </c>
      <c r="J67" s="24" t="s">
        <v>108</v>
      </c>
      <c r="K67" s="25">
        <v>12000</v>
      </c>
      <c r="L67" s="25">
        <v>12000</v>
      </c>
      <c r="M67" s="27">
        <v>0</v>
      </c>
      <c r="N67" s="27" t="s">
        <v>46</v>
      </c>
      <c r="O67" s="27" t="s">
        <v>46</v>
      </c>
      <c r="P67" s="28">
        <f t="shared" si="2"/>
        <v>0</v>
      </c>
      <c r="Q67" s="16">
        <f t="shared" si="3"/>
        <v>12000</v>
      </c>
      <c r="R67" s="16">
        <f t="shared" si="5"/>
        <v>12000</v>
      </c>
    </row>
    <row r="68" spans="1:18" s="13" customFormat="1" ht="21.75" customHeight="1" outlineLevel="1" thickBot="1">
      <c r="A68" s="96" t="s">
        <v>137</v>
      </c>
      <c r="B68" s="96"/>
      <c r="C68" s="22"/>
      <c r="D68" s="23" t="s">
        <v>15</v>
      </c>
      <c r="E68" s="23" t="s">
        <v>134</v>
      </c>
      <c r="F68" s="23" t="s">
        <v>135</v>
      </c>
      <c r="G68" s="23" t="s">
        <v>136</v>
      </c>
      <c r="H68" s="23" t="s">
        <v>124</v>
      </c>
      <c r="I68" s="23" t="s">
        <v>94</v>
      </c>
      <c r="J68" s="24" t="s">
        <v>138</v>
      </c>
      <c r="K68" s="25">
        <v>8200</v>
      </c>
      <c r="L68" s="25">
        <v>8200</v>
      </c>
      <c r="M68" s="27">
        <v>0</v>
      </c>
      <c r="N68" s="27" t="s">
        <v>46</v>
      </c>
      <c r="O68" s="27" t="s">
        <v>46</v>
      </c>
      <c r="P68" s="28">
        <f t="shared" si="2"/>
        <v>0</v>
      </c>
      <c r="Q68" s="16">
        <f t="shared" si="3"/>
        <v>8200</v>
      </c>
      <c r="R68" s="16">
        <f t="shared" si="5"/>
        <v>8200</v>
      </c>
    </row>
    <row r="69" spans="1:18" s="13" customFormat="1" ht="21.75" customHeight="1" outlineLevel="1" thickBot="1">
      <c r="A69" s="96" t="s">
        <v>107</v>
      </c>
      <c r="B69" s="96"/>
      <c r="C69" s="22"/>
      <c r="D69" s="23" t="s">
        <v>15</v>
      </c>
      <c r="E69" s="23" t="s">
        <v>134</v>
      </c>
      <c r="F69" s="23">
        <v>922</v>
      </c>
      <c r="G69" s="23" t="s">
        <v>136</v>
      </c>
      <c r="H69" s="23" t="s">
        <v>124</v>
      </c>
      <c r="I69" s="23" t="s">
        <v>94</v>
      </c>
      <c r="J69" s="24" t="s">
        <v>108</v>
      </c>
      <c r="K69" s="25">
        <v>1010</v>
      </c>
      <c r="L69" s="25">
        <v>1010</v>
      </c>
      <c r="M69" s="74">
        <v>0</v>
      </c>
      <c r="N69" s="27"/>
      <c r="O69" s="27"/>
      <c r="P69" s="83">
        <f t="shared" si="2"/>
        <v>0</v>
      </c>
      <c r="Q69" s="16">
        <f t="shared" si="3"/>
        <v>1010</v>
      </c>
      <c r="R69" s="16">
        <f t="shared" si="5"/>
        <v>1010</v>
      </c>
    </row>
    <row r="70" spans="1:18" s="13" customFormat="1" ht="21.75" customHeight="1" outlineLevel="1" thickBot="1">
      <c r="A70" s="96" t="s">
        <v>107</v>
      </c>
      <c r="B70" s="96"/>
      <c r="C70" s="22"/>
      <c r="D70" s="72" t="s">
        <v>15</v>
      </c>
      <c r="E70" s="72" t="s">
        <v>180</v>
      </c>
      <c r="F70" s="72" t="s">
        <v>135</v>
      </c>
      <c r="G70" s="72" t="s">
        <v>181</v>
      </c>
      <c r="H70" s="72" t="s">
        <v>182</v>
      </c>
      <c r="I70" s="72" t="s">
        <v>94</v>
      </c>
      <c r="J70" s="73" t="s">
        <v>108</v>
      </c>
      <c r="K70" s="25">
        <v>67593</v>
      </c>
      <c r="L70" s="25">
        <v>67593</v>
      </c>
      <c r="M70" s="74">
        <v>15000</v>
      </c>
      <c r="N70" s="27"/>
      <c r="O70" s="27"/>
      <c r="P70" s="28">
        <f t="shared" si="2"/>
        <v>15000</v>
      </c>
      <c r="Q70" s="16">
        <f t="shared" si="3"/>
        <v>52593</v>
      </c>
      <c r="R70" s="16">
        <f t="shared" si="5"/>
        <v>52593</v>
      </c>
    </row>
    <row r="71" spans="1:18" s="13" customFormat="1" ht="21.75" customHeight="1" outlineLevel="1" thickBot="1">
      <c r="A71" s="96" t="s">
        <v>107</v>
      </c>
      <c r="B71" s="96"/>
      <c r="C71" s="22"/>
      <c r="D71" s="72" t="s">
        <v>15</v>
      </c>
      <c r="E71" s="72" t="s">
        <v>180</v>
      </c>
      <c r="F71" s="72" t="s">
        <v>183</v>
      </c>
      <c r="G71" s="72" t="s">
        <v>181</v>
      </c>
      <c r="H71" s="72" t="s">
        <v>182</v>
      </c>
      <c r="I71" s="72" t="s">
        <v>94</v>
      </c>
      <c r="J71" s="73" t="s">
        <v>108</v>
      </c>
      <c r="K71" s="25">
        <v>68</v>
      </c>
      <c r="L71" s="25">
        <v>68</v>
      </c>
      <c r="M71" s="74">
        <v>0</v>
      </c>
      <c r="N71" s="27"/>
      <c r="O71" s="27"/>
      <c r="P71" s="83">
        <f t="shared" si="2"/>
        <v>0</v>
      </c>
      <c r="Q71" s="16">
        <f t="shared" si="3"/>
        <v>68</v>
      </c>
      <c r="R71" s="16">
        <f t="shared" si="5"/>
        <v>68</v>
      </c>
    </row>
    <row r="72" spans="1:18" s="13" customFormat="1" ht="11.25" customHeight="1" outlineLevel="1" thickBot="1">
      <c r="A72" s="96" t="s">
        <v>105</v>
      </c>
      <c r="B72" s="96"/>
      <c r="C72" s="22"/>
      <c r="D72" s="23" t="s">
        <v>15</v>
      </c>
      <c r="E72" s="23" t="s">
        <v>139</v>
      </c>
      <c r="F72" s="23" t="s">
        <v>140</v>
      </c>
      <c r="G72" s="23" t="s">
        <v>117</v>
      </c>
      <c r="H72" s="23" t="s">
        <v>93</v>
      </c>
      <c r="I72" s="23" t="s">
        <v>94</v>
      </c>
      <c r="J72" s="24" t="s">
        <v>106</v>
      </c>
      <c r="K72" s="25">
        <v>71111</v>
      </c>
      <c r="L72" s="25">
        <v>71111</v>
      </c>
      <c r="M72" s="27">
        <v>40953.44</v>
      </c>
      <c r="N72" s="27" t="s">
        <v>46</v>
      </c>
      <c r="O72" s="27" t="s">
        <v>46</v>
      </c>
      <c r="P72" s="16">
        <f t="shared" si="2"/>
        <v>40953.44</v>
      </c>
      <c r="Q72" s="16">
        <f t="shared" si="3"/>
        <v>30157.559999999998</v>
      </c>
      <c r="R72" s="16">
        <f t="shared" si="5"/>
        <v>30157.559999999998</v>
      </c>
    </row>
    <row r="73" spans="1:18" s="13" customFormat="1" ht="11.25" customHeight="1" outlineLevel="1" thickBot="1">
      <c r="A73" s="96" t="s">
        <v>113</v>
      </c>
      <c r="B73" s="96"/>
      <c r="C73" s="22"/>
      <c r="D73" s="23" t="s">
        <v>15</v>
      </c>
      <c r="E73" s="23" t="s">
        <v>139</v>
      </c>
      <c r="F73" s="23" t="s">
        <v>140</v>
      </c>
      <c r="G73" s="23" t="s">
        <v>117</v>
      </c>
      <c r="H73" s="23" t="s">
        <v>93</v>
      </c>
      <c r="I73" s="23" t="s">
        <v>94</v>
      </c>
      <c r="J73" s="24" t="s">
        <v>114</v>
      </c>
      <c r="K73" s="25">
        <v>8630</v>
      </c>
      <c r="L73" s="25">
        <v>8630</v>
      </c>
      <c r="M73" s="82">
        <v>8630</v>
      </c>
      <c r="N73" s="27"/>
      <c r="O73" s="27"/>
      <c r="P73" s="16">
        <f t="shared" si="2"/>
        <v>8630</v>
      </c>
      <c r="Q73" s="16">
        <f t="shared" si="3"/>
        <v>0</v>
      </c>
      <c r="R73" s="16">
        <f t="shared" si="5"/>
        <v>0</v>
      </c>
    </row>
    <row r="74" spans="1:18" s="13" customFormat="1" ht="21.75" customHeight="1" outlineLevel="1" thickBot="1">
      <c r="A74" s="96" t="s">
        <v>107</v>
      </c>
      <c r="B74" s="96"/>
      <c r="C74" s="22"/>
      <c r="D74" s="23" t="s">
        <v>15</v>
      </c>
      <c r="E74" s="23" t="s">
        <v>139</v>
      </c>
      <c r="F74" s="23" t="s">
        <v>141</v>
      </c>
      <c r="G74" s="23" t="s">
        <v>142</v>
      </c>
      <c r="H74" s="23" t="s">
        <v>93</v>
      </c>
      <c r="I74" s="23" t="s">
        <v>94</v>
      </c>
      <c r="J74" s="24" t="s">
        <v>108</v>
      </c>
      <c r="K74" s="25">
        <v>11998.2</v>
      </c>
      <c r="L74" s="25">
        <v>11998.2</v>
      </c>
      <c r="M74" s="27">
        <v>0</v>
      </c>
      <c r="N74" s="27" t="s">
        <v>46</v>
      </c>
      <c r="O74" s="27" t="s">
        <v>46</v>
      </c>
      <c r="P74" s="28">
        <f t="shared" si="2"/>
        <v>0</v>
      </c>
      <c r="Q74" s="16">
        <f t="shared" si="3"/>
        <v>11998.2</v>
      </c>
      <c r="R74" s="16">
        <f t="shared" si="5"/>
        <v>11998.2</v>
      </c>
    </row>
    <row r="75" spans="1:18" s="13" customFormat="1" ht="32.25" customHeight="1" outlineLevel="1" thickBot="1">
      <c r="A75" s="96" t="s">
        <v>143</v>
      </c>
      <c r="B75" s="96"/>
      <c r="C75" s="22"/>
      <c r="D75" s="23" t="s">
        <v>15</v>
      </c>
      <c r="E75" s="23" t="s">
        <v>144</v>
      </c>
      <c r="F75" s="23" t="s">
        <v>145</v>
      </c>
      <c r="G75" s="23" t="s">
        <v>146</v>
      </c>
      <c r="H75" s="23" t="s">
        <v>117</v>
      </c>
      <c r="I75" s="23" t="s">
        <v>147</v>
      </c>
      <c r="J75" s="24" t="s">
        <v>148</v>
      </c>
      <c r="K75" s="25">
        <v>723198</v>
      </c>
      <c r="L75" s="25">
        <v>723198</v>
      </c>
      <c r="M75" s="25">
        <v>394395.14</v>
      </c>
      <c r="N75" s="27" t="s">
        <v>46</v>
      </c>
      <c r="O75" s="27" t="s">
        <v>46</v>
      </c>
      <c r="P75" s="16">
        <f t="shared" si="2"/>
        <v>394395.14</v>
      </c>
      <c r="Q75" s="16">
        <f t="shared" si="3"/>
        <v>328802.86</v>
      </c>
      <c r="R75" s="16">
        <f t="shared" si="5"/>
        <v>328802.86</v>
      </c>
    </row>
    <row r="76" spans="1:18" s="13" customFormat="1" ht="32.25" customHeight="1" outlineLevel="1" thickBot="1">
      <c r="A76" s="96" t="s">
        <v>143</v>
      </c>
      <c r="B76" s="96"/>
      <c r="C76" s="22"/>
      <c r="D76" s="23" t="s">
        <v>15</v>
      </c>
      <c r="E76" s="23" t="s">
        <v>144</v>
      </c>
      <c r="F76" s="23" t="s">
        <v>115</v>
      </c>
      <c r="G76" s="23" t="s">
        <v>116</v>
      </c>
      <c r="H76" s="23" t="s">
        <v>117</v>
      </c>
      <c r="I76" s="23" t="s">
        <v>147</v>
      </c>
      <c r="J76" s="24" t="s">
        <v>148</v>
      </c>
      <c r="K76" s="25">
        <v>62619</v>
      </c>
      <c r="L76" s="25">
        <v>62619</v>
      </c>
      <c r="M76" s="27">
        <v>36288.52</v>
      </c>
      <c r="N76" s="27" t="s">
        <v>46</v>
      </c>
      <c r="O76" s="27" t="s">
        <v>46</v>
      </c>
      <c r="P76" s="16">
        <f t="shared" si="2"/>
        <v>36288.52</v>
      </c>
      <c r="Q76" s="16">
        <f>K76-M76</f>
        <v>26330.480000000003</v>
      </c>
      <c r="R76" s="16">
        <f t="shared" si="5"/>
        <v>26330.480000000003</v>
      </c>
    </row>
    <row r="77" spans="1:18" s="13" customFormat="1" ht="23.25" customHeight="1" thickBot="1">
      <c r="A77" s="120" t="s">
        <v>149</v>
      </c>
      <c r="B77" s="120"/>
      <c r="C77" s="37">
        <v>450</v>
      </c>
      <c r="D77" s="126" t="s">
        <v>38</v>
      </c>
      <c r="E77" s="126"/>
      <c r="F77" s="126"/>
      <c r="G77" s="126"/>
      <c r="H77" s="126"/>
      <c r="I77" s="126"/>
      <c r="J77" s="126"/>
      <c r="K77" s="15" t="s">
        <v>38</v>
      </c>
      <c r="L77" s="15" t="s">
        <v>38</v>
      </c>
      <c r="M77" s="16">
        <f>L18-M44</f>
        <v>13334.840000000084</v>
      </c>
      <c r="N77" s="17">
        <v>0</v>
      </c>
      <c r="O77" s="17">
        <v>0</v>
      </c>
      <c r="P77" s="16">
        <f>O18-P44</f>
        <v>13334.840000000084</v>
      </c>
      <c r="Q77" s="15" t="s">
        <v>38</v>
      </c>
      <c r="R77" s="38" t="s">
        <v>38</v>
      </c>
    </row>
    <row r="78" spans="1:18" s="1" customFormat="1" ht="11.25" customHeight="1">
      <c r="A78" s="127" t="s">
        <v>6</v>
      </c>
      <c r="B78" s="127"/>
      <c r="C78" s="33"/>
      <c r="D78" s="128"/>
      <c r="E78" s="128"/>
      <c r="F78" s="128"/>
      <c r="G78" s="128"/>
      <c r="H78" s="128"/>
      <c r="I78" s="128"/>
      <c r="J78" s="33"/>
      <c r="K78" s="33"/>
      <c r="L78" s="33"/>
      <c r="M78" s="33"/>
      <c r="N78" s="33"/>
      <c r="O78" s="33"/>
      <c r="P78" s="33"/>
      <c r="Q78" s="33"/>
      <c r="R78" s="33"/>
    </row>
    <row r="79" spans="1:15" s="1" customFormat="1" ht="12" customHeight="1">
      <c r="A79" s="122" t="s">
        <v>150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</row>
    <row r="80" s="1" customFormat="1" ht="11.25" customHeight="1"/>
    <row r="81" spans="1:18" ht="11.25" customHeight="1">
      <c r="A81" s="123" t="s">
        <v>26</v>
      </c>
      <c r="B81" s="123"/>
      <c r="C81" s="124" t="s">
        <v>27</v>
      </c>
      <c r="D81" s="125" t="s">
        <v>151</v>
      </c>
      <c r="E81" s="125"/>
      <c r="F81" s="125"/>
      <c r="G81" s="125"/>
      <c r="H81" s="125"/>
      <c r="I81" s="125"/>
      <c r="J81" s="125"/>
      <c r="K81" s="124" t="s">
        <v>29</v>
      </c>
      <c r="L81" s="123" t="s">
        <v>30</v>
      </c>
      <c r="M81" s="123"/>
      <c r="N81" s="123"/>
      <c r="O81" s="123"/>
      <c r="P81" s="10" t="s">
        <v>31</v>
      </c>
      <c r="R81"/>
    </row>
    <row r="82" spans="1:18" ht="21.75" customHeight="1">
      <c r="A82" s="123"/>
      <c r="B82" s="123"/>
      <c r="C82" s="124"/>
      <c r="D82" s="125"/>
      <c r="E82" s="125"/>
      <c r="F82" s="125"/>
      <c r="G82" s="125"/>
      <c r="H82" s="125"/>
      <c r="I82" s="125"/>
      <c r="J82" s="125"/>
      <c r="K82" s="124"/>
      <c r="L82" s="9" t="s">
        <v>32</v>
      </c>
      <c r="M82" s="9" t="s">
        <v>33</v>
      </c>
      <c r="N82" s="9" t="s">
        <v>34</v>
      </c>
      <c r="O82" s="9" t="s">
        <v>35</v>
      </c>
      <c r="P82" s="11" t="s">
        <v>36</v>
      </c>
      <c r="R82"/>
    </row>
    <row r="83" spans="1:16" ht="12" thickBot="1">
      <c r="A83" s="87">
        <v>1</v>
      </c>
      <c r="B83" s="87"/>
      <c r="C83" s="12">
        <v>2</v>
      </c>
      <c r="D83" s="88">
        <v>3</v>
      </c>
      <c r="E83" s="88"/>
      <c r="F83" s="88"/>
      <c r="G83" s="88"/>
      <c r="H83" s="88"/>
      <c r="I83" s="88"/>
      <c r="J83" s="88"/>
      <c r="K83" s="12">
        <v>4</v>
      </c>
      <c r="L83" s="12">
        <v>5</v>
      </c>
      <c r="M83" s="12">
        <v>6</v>
      </c>
      <c r="N83" s="12">
        <v>7</v>
      </c>
      <c r="O83" s="12">
        <v>8</v>
      </c>
      <c r="P83" s="12">
        <v>9</v>
      </c>
    </row>
    <row r="84" spans="1:16" s="13" customFormat="1" ht="23.25" customHeight="1">
      <c r="A84" s="120" t="s">
        <v>152</v>
      </c>
      <c r="B84" s="120"/>
      <c r="C84" s="35">
        <v>500</v>
      </c>
      <c r="D84" s="121" t="s">
        <v>38</v>
      </c>
      <c r="E84" s="121"/>
      <c r="F84" s="121"/>
      <c r="G84" s="121"/>
      <c r="H84" s="121"/>
      <c r="I84" s="121"/>
      <c r="J84" s="121"/>
      <c r="K84" s="17">
        <v>2873.15</v>
      </c>
      <c r="L84" s="16">
        <v>-13334.84</v>
      </c>
      <c r="M84" s="17">
        <v>0</v>
      </c>
      <c r="N84" s="17">
        <v>0</v>
      </c>
      <c r="O84" s="16">
        <v>-13334.84</v>
      </c>
      <c r="P84" s="39">
        <v>2873.15</v>
      </c>
    </row>
    <row r="85" spans="1:16" ht="12">
      <c r="A85" s="95" t="s">
        <v>39</v>
      </c>
      <c r="B85" s="95"/>
      <c r="C85" s="18"/>
      <c r="D85" s="85"/>
      <c r="E85" s="85"/>
      <c r="F85" s="85"/>
      <c r="G85" s="85"/>
      <c r="H85" s="85"/>
      <c r="I85" s="85"/>
      <c r="J85" s="40"/>
      <c r="K85" s="41"/>
      <c r="L85" s="41"/>
      <c r="M85" s="41"/>
      <c r="N85" s="41"/>
      <c r="O85" s="41"/>
      <c r="P85" s="42"/>
    </row>
    <row r="86" spans="1:16" s="13" customFormat="1" ht="23.25" customHeight="1">
      <c r="A86" s="86" t="s">
        <v>153</v>
      </c>
      <c r="B86" s="86"/>
      <c r="C86" s="43">
        <v>520</v>
      </c>
      <c r="D86" s="94" t="s">
        <v>38</v>
      </c>
      <c r="E86" s="94"/>
      <c r="F86" s="94"/>
      <c r="G86" s="94"/>
      <c r="H86" s="94"/>
      <c r="I86" s="94"/>
      <c r="J86" s="94"/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6">
        <v>0</v>
      </c>
    </row>
    <row r="87" spans="1:18" ht="12" customHeight="1" thickBot="1">
      <c r="A87" s="100" t="s">
        <v>154</v>
      </c>
      <c r="B87" s="100"/>
      <c r="C87" s="47"/>
      <c r="D87" s="92"/>
      <c r="E87" s="92"/>
      <c r="F87" s="92"/>
      <c r="G87" s="92"/>
      <c r="H87" s="92"/>
      <c r="I87" s="92"/>
      <c r="J87" s="48"/>
      <c r="K87" s="49"/>
      <c r="L87" s="49"/>
      <c r="M87" s="49"/>
      <c r="N87" s="49"/>
      <c r="O87" s="49"/>
      <c r="P87" s="50"/>
      <c r="R87"/>
    </row>
    <row r="88" spans="1:16" s="13" customFormat="1" ht="11.25" customHeight="1" outlineLevel="1" thickBot="1">
      <c r="A88" s="90" t="s">
        <v>155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1:16" s="13" customFormat="1" ht="23.25" customHeight="1">
      <c r="A89" s="93" t="s">
        <v>156</v>
      </c>
      <c r="B89" s="93"/>
      <c r="C89" s="43">
        <v>620</v>
      </c>
      <c r="D89" s="94" t="s">
        <v>38</v>
      </c>
      <c r="E89" s="94"/>
      <c r="F89" s="94"/>
      <c r="G89" s="94"/>
      <c r="H89" s="94"/>
      <c r="I89" s="94"/>
      <c r="J89" s="94"/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6">
        <v>0</v>
      </c>
    </row>
    <row r="90" spans="1:18" ht="12" customHeight="1" thickBot="1">
      <c r="A90" s="100" t="s">
        <v>154</v>
      </c>
      <c r="B90" s="100"/>
      <c r="C90" s="47"/>
      <c r="D90" s="101"/>
      <c r="E90" s="101"/>
      <c r="F90" s="101"/>
      <c r="G90" s="101"/>
      <c r="H90" s="101"/>
      <c r="I90" s="101"/>
      <c r="J90" s="101"/>
      <c r="K90" s="49"/>
      <c r="L90" s="49"/>
      <c r="M90" s="49"/>
      <c r="N90" s="49"/>
      <c r="O90" s="49"/>
      <c r="P90" s="50"/>
      <c r="R90"/>
    </row>
    <row r="91" spans="1:16" s="13" customFormat="1" ht="11.25" customHeight="1" outlineLevel="1" thickBot="1">
      <c r="A91" s="90" t="s">
        <v>155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</row>
    <row r="92" spans="1:16" s="13" customFormat="1" ht="12" customHeight="1">
      <c r="A92" s="89" t="s">
        <v>157</v>
      </c>
      <c r="B92" s="89"/>
      <c r="C92" s="51">
        <v>700</v>
      </c>
      <c r="D92" s="91" t="s">
        <v>38</v>
      </c>
      <c r="E92" s="91"/>
      <c r="F92" s="91"/>
      <c r="G92" s="91"/>
      <c r="H92" s="91"/>
      <c r="I92" s="91"/>
      <c r="J92" s="91"/>
      <c r="K92" s="53">
        <v>0</v>
      </c>
      <c r="L92" s="52" t="s">
        <v>38</v>
      </c>
      <c r="M92" s="53">
        <v>0</v>
      </c>
      <c r="N92" s="53">
        <v>0</v>
      </c>
      <c r="O92" s="53">
        <v>0</v>
      </c>
      <c r="P92" s="54">
        <v>0</v>
      </c>
    </row>
    <row r="93" spans="1:16" s="13" customFormat="1" ht="12" customHeight="1">
      <c r="A93" s="98" t="s">
        <v>158</v>
      </c>
      <c r="B93" s="98"/>
      <c r="C93" s="55">
        <v>710</v>
      </c>
      <c r="D93" s="99" t="s">
        <v>38</v>
      </c>
      <c r="E93" s="99"/>
      <c r="F93" s="99"/>
      <c r="G93" s="99"/>
      <c r="H93" s="99"/>
      <c r="I93" s="99"/>
      <c r="J93" s="99"/>
      <c r="K93" s="57">
        <v>0</v>
      </c>
      <c r="L93" s="56" t="s">
        <v>38</v>
      </c>
      <c r="M93" s="57">
        <v>0</v>
      </c>
      <c r="N93" s="57">
        <v>0</v>
      </c>
      <c r="O93" s="57">
        <v>0</v>
      </c>
      <c r="P93" s="58" t="s">
        <v>38</v>
      </c>
    </row>
    <row r="94" spans="1:16" s="13" customFormat="1" ht="12" customHeight="1">
      <c r="A94" s="109"/>
      <c r="B94" s="110"/>
      <c r="C94" s="55"/>
      <c r="D94" s="70" t="s">
        <v>15</v>
      </c>
      <c r="E94" s="70" t="s">
        <v>174</v>
      </c>
      <c r="F94" s="70"/>
      <c r="G94" s="70" t="s">
        <v>175</v>
      </c>
      <c r="H94" s="70"/>
      <c r="I94" s="70" t="s">
        <v>44</v>
      </c>
      <c r="J94" s="70" t="s">
        <v>176</v>
      </c>
      <c r="K94" s="57">
        <v>2521265.2</v>
      </c>
      <c r="L94" s="56"/>
      <c r="M94" s="57"/>
      <c r="N94" s="57"/>
      <c r="O94" s="57"/>
      <c r="P94" s="58"/>
    </row>
    <row r="95" spans="1:16" s="13" customFormat="1" ht="12" customHeight="1">
      <c r="A95" s="98" t="s">
        <v>159</v>
      </c>
      <c r="B95" s="98"/>
      <c r="C95" s="55">
        <v>720</v>
      </c>
      <c r="D95" s="99" t="s">
        <v>38</v>
      </c>
      <c r="E95" s="99"/>
      <c r="F95" s="99"/>
      <c r="G95" s="99"/>
      <c r="H95" s="99"/>
      <c r="I95" s="99"/>
      <c r="J95" s="99"/>
      <c r="K95" s="57">
        <v>0</v>
      </c>
      <c r="L95" s="56" t="s">
        <v>38</v>
      </c>
      <c r="M95" s="57">
        <v>0</v>
      </c>
      <c r="N95" s="57">
        <v>0</v>
      </c>
      <c r="O95" s="57">
        <v>0</v>
      </c>
      <c r="P95" s="58" t="s">
        <v>38</v>
      </c>
    </row>
    <row r="96" spans="1:16" s="13" customFormat="1" ht="12" customHeight="1" thickBot="1">
      <c r="A96" s="111"/>
      <c r="B96" s="112"/>
      <c r="C96" s="55"/>
      <c r="D96" s="70" t="s">
        <v>15</v>
      </c>
      <c r="E96" s="70" t="s">
        <v>174</v>
      </c>
      <c r="F96" s="113" t="s">
        <v>175</v>
      </c>
      <c r="G96" s="114"/>
      <c r="H96" s="115"/>
      <c r="I96" s="70" t="s">
        <v>44</v>
      </c>
      <c r="J96" s="70" t="s">
        <v>177</v>
      </c>
      <c r="K96" s="75">
        <v>2524138.35</v>
      </c>
      <c r="L96" s="56"/>
      <c r="M96" s="57"/>
      <c r="N96" s="57"/>
      <c r="O96" s="57"/>
      <c r="P96" s="58"/>
    </row>
    <row r="97" spans="1:16" s="13" customFormat="1" ht="11.25" customHeight="1" outlineLevel="1" thickBot="1">
      <c r="A97" s="97" t="s">
        <v>155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</row>
    <row r="98" spans="1:16" s="13" customFormat="1" ht="23.25" customHeight="1">
      <c r="A98" s="89" t="s">
        <v>160</v>
      </c>
      <c r="B98" s="89"/>
      <c r="C98" s="51">
        <v>800</v>
      </c>
      <c r="D98" s="103" t="s">
        <v>38</v>
      </c>
      <c r="E98" s="103"/>
      <c r="F98" s="103"/>
      <c r="G98" s="103"/>
      <c r="H98" s="103"/>
      <c r="I98" s="103"/>
      <c r="J98" s="103"/>
      <c r="K98" s="52" t="s">
        <v>38</v>
      </c>
      <c r="L98" s="30">
        <v>-13334.84</v>
      </c>
      <c r="M98" s="53">
        <v>0</v>
      </c>
      <c r="N98" s="53">
        <v>0</v>
      </c>
      <c r="O98" s="30">
        <v>-13334.84</v>
      </c>
      <c r="P98" s="59" t="s">
        <v>38</v>
      </c>
    </row>
    <row r="99" spans="1:16" s="13" customFormat="1" ht="43.5" customHeight="1">
      <c r="A99" s="117" t="s">
        <v>161</v>
      </c>
      <c r="B99" s="117"/>
      <c r="C99" s="60">
        <v>810</v>
      </c>
      <c r="D99" s="103" t="s">
        <v>38</v>
      </c>
      <c r="E99" s="103"/>
      <c r="F99" s="103"/>
      <c r="G99" s="103"/>
      <c r="H99" s="103"/>
      <c r="I99" s="103"/>
      <c r="J99" s="103"/>
      <c r="K99" s="52" t="s">
        <v>38</v>
      </c>
      <c r="L99" s="30">
        <v>-13334.84</v>
      </c>
      <c r="M99" s="53">
        <v>0</v>
      </c>
      <c r="N99" s="52" t="s">
        <v>38</v>
      </c>
      <c r="O99" s="30">
        <v>-13334.84</v>
      </c>
      <c r="P99" s="59" t="s">
        <v>38</v>
      </c>
    </row>
    <row r="100" spans="1:16" s="1" customFormat="1" ht="12.75" customHeight="1">
      <c r="A100" s="104" t="s">
        <v>154</v>
      </c>
      <c r="B100" s="104"/>
      <c r="C100" s="61"/>
      <c r="D100" s="105"/>
      <c r="E100" s="105"/>
      <c r="F100" s="105"/>
      <c r="G100" s="105"/>
      <c r="H100" s="105"/>
      <c r="I100" s="105"/>
      <c r="J100" s="105"/>
      <c r="K100" s="62"/>
      <c r="L100" s="63"/>
      <c r="M100" s="63"/>
      <c r="N100" s="62"/>
      <c r="O100" s="63"/>
      <c r="P100" s="64"/>
    </row>
    <row r="101" spans="1:16" s="13" customFormat="1" ht="32.25" customHeight="1">
      <c r="A101" s="106" t="s">
        <v>162</v>
      </c>
      <c r="B101" s="106"/>
      <c r="C101" s="43">
        <v>811</v>
      </c>
      <c r="D101" s="107" t="s">
        <v>38</v>
      </c>
      <c r="E101" s="107"/>
      <c r="F101" s="107"/>
      <c r="G101" s="107"/>
      <c r="H101" s="107"/>
      <c r="I101" s="107"/>
      <c r="J101" s="107"/>
      <c r="K101" s="44" t="s">
        <v>38</v>
      </c>
      <c r="L101" s="65">
        <v>0</v>
      </c>
      <c r="M101" s="65">
        <v>0</v>
      </c>
      <c r="N101" s="44" t="s">
        <v>38</v>
      </c>
      <c r="O101" s="45">
        <v>0</v>
      </c>
      <c r="P101" s="66" t="s">
        <v>38</v>
      </c>
    </row>
    <row r="102" spans="1:16" s="13" customFormat="1" ht="32.25" customHeight="1">
      <c r="A102" s="116" t="s">
        <v>163</v>
      </c>
      <c r="B102" s="116"/>
      <c r="C102" s="55">
        <v>812</v>
      </c>
      <c r="D102" s="103" t="s">
        <v>38</v>
      </c>
      <c r="E102" s="103"/>
      <c r="F102" s="103"/>
      <c r="G102" s="103"/>
      <c r="H102" s="103"/>
      <c r="I102" s="103"/>
      <c r="J102" s="103"/>
      <c r="K102" s="52" t="s">
        <v>38</v>
      </c>
      <c r="L102" s="30">
        <v>-13334.84</v>
      </c>
      <c r="M102" s="26">
        <v>0</v>
      </c>
      <c r="N102" s="52" t="s">
        <v>38</v>
      </c>
      <c r="O102" s="30">
        <v>-13334.84</v>
      </c>
      <c r="P102" s="59" t="s">
        <v>38</v>
      </c>
    </row>
    <row r="103" spans="1:16" s="13" customFormat="1" ht="21.75" customHeight="1">
      <c r="A103" s="117" t="s">
        <v>164</v>
      </c>
      <c r="B103" s="117"/>
      <c r="C103" s="55">
        <v>820</v>
      </c>
      <c r="D103" s="103" t="s">
        <v>38</v>
      </c>
      <c r="E103" s="103"/>
      <c r="F103" s="103"/>
      <c r="G103" s="103"/>
      <c r="H103" s="103"/>
      <c r="I103" s="103"/>
      <c r="J103" s="103"/>
      <c r="K103" s="52" t="s">
        <v>38</v>
      </c>
      <c r="L103" s="52" t="s">
        <v>38</v>
      </c>
      <c r="M103" s="53">
        <v>0</v>
      </c>
      <c r="N103" s="53">
        <v>0</v>
      </c>
      <c r="O103" s="53">
        <v>0</v>
      </c>
      <c r="P103" s="59" t="s">
        <v>38</v>
      </c>
    </row>
    <row r="104" spans="1:18" ht="12" customHeight="1">
      <c r="A104" s="104" t="s">
        <v>39</v>
      </c>
      <c r="B104" s="104"/>
      <c r="C104" s="61"/>
      <c r="D104" s="119"/>
      <c r="E104" s="119"/>
      <c r="F104" s="119"/>
      <c r="G104" s="119"/>
      <c r="H104" s="119"/>
      <c r="I104" s="119"/>
      <c r="J104" s="119"/>
      <c r="K104" s="62"/>
      <c r="L104" s="62"/>
      <c r="M104" s="63"/>
      <c r="N104" s="63"/>
      <c r="O104" s="63"/>
      <c r="P104" s="64"/>
      <c r="R104"/>
    </row>
    <row r="105" spans="1:16" s="13" customFormat="1" ht="21.75" customHeight="1">
      <c r="A105" s="106" t="s">
        <v>165</v>
      </c>
      <c r="B105" s="106"/>
      <c r="C105" s="43">
        <v>821</v>
      </c>
      <c r="D105" s="107" t="s">
        <v>38</v>
      </c>
      <c r="E105" s="107"/>
      <c r="F105" s="107"/>
      <c r="G105" s="107"/>
      <c r="H105" s="107"/>
      <c r="I105" s="107"/>
      <c r="J105" s="107"/>
      <c r="K105" s="44" t="s">
        <v>38</v>
      </c>
      <c r="L105" s="44" t="s">
        <v>38</v>
      </c>
      <c r="M105" s="65">
        <v>0</v>
      </c>
      <c r="N105" s="65">
        <v>0</v>
      </c>
      <c r="O105" s="45">
        <v>0</v>
      </c>
      <c r="P105" s="66" t="s">
        <v>38</v>
      </c>
    </row>
    <row r="106" spans="1:16" s="13" customFormat="1" ht="21.75" customHeight="1" thickBot="1">
      <c r="A106" s="116" t="s">
        <v>166</v>
      </c>
      <c r="B106" s="116"/>
      <c r="C106" s="67">
        <v>822</v>
      </c>
      <c r="D106" s="103" t="s">
        <v>38</v>
      </c>
      <c r="E106" s="103"/>
      <c r="F106" s="103"/>
      <c r="G106" s="103"/>
      <c r="H106" s="103"/>
      <c r="I106" s="103"/>
      <c r="J106" s="103"/>
      <c r="K106" s="52" t="s">
        <v>38</v>
      </c>
      <c r="L106" s="52" t="s">
        <v>38</v>
      </c>
      <c r="M106" s="26">
        <v>0</v>
      </c>
      <c r="N106" s="26">
        <v>0</v>
      </c>
      <c r="O106" s="53">
        <v>0</v>
      </c>
      <c r="P106" s="59" t="s">
        <v>38</v>
      </c>
    </row>
    <row r="108" spans="1:12" ht="12">
      <c r="A108" s="68" t="s">
        <v>167</v>
      </c>
      <c r="D108" s="102" t="s">
        <v>168</v>
      </c>
      <c r="E108" s="102"/>
      <c r="F108" s="102"/>
      <c r="G108" s="102"/>
      <c r="H108" s="102"/>
      <c r="I108" s="102"/>
      <c r="K108" s="118" t="s">
        <v>169</v>
      </c>
      <c r="L108" s="118"/>
    </row>
    <row r="109" spans="1:12" ht="11.25">
      <c r="A109" s="1" t="s">
        <v>6</v>
      </c>
      <c r="B109" s="69" t="s">
        <v>170</v>
      </c>
      <c r="C109" s="1" t="s">
        <v>6</v>
      </c>
      <c r="D109" s="108" t="s">
        <v>171</v>
      </c>
      <c r="E109" s="108"/>
      <c r="F109" s="108"/>
      <c r="G109" s="108"/>
      <c r="H109" s="108"/>
      <c r="I109" s="108"/>
      <c r="J109" s="1" t="s">
        <v>6</v>
      </c>
      <c r="K109" s="118"/>
      <c r="L109" s="118"/>
    </row>
    <row r="110" spans="12:16" ht="11.25">
      <c r="L110" s="1" t="s">
        <v>6</v>
      </c>
      <c r="M110" s="69" t="s">
        <v>170</v>
      </c>
      <c r="N110" s="1" t="s">
        <v>6</v>
      </c>
      <c r="O110" s="69" t="s">
        <v>171</v>
      </c>
      <c r="P110" s="1" t="s">
        <v>6</v>
      </c>
    </row>
    <row r="111" spans="1:9" ht="12">
      <c r="A111" s="68" t="s">
        <v>172</v>
      </c>
      <c r="D111" s="102" t="s">
        <v>173</v>
      </c>
      <c r="E111" s="102"/>
      <c r="F111" s="102"/>
      <c r="G111" s="102"/>
      <c r="H111" s="102"/>
      <c r="I111" s="102"/>
    </row>
    <row r="112" spans="1:10" ht="11.25">
      <c r="A112" s="1" t="s">
        <v>6</v>
      </c>
      <c r="B112" s="69" t="s">
        <v>170</v>
      </c>
      <c r="C112" s="1" t="s">
        <v>6</v>
      </c>
      <c r="D112" s="108" t="s">
        <v>171</v>
      </c>
      <c r="E112" s="108"/>
      <c r="F112" s="108"/>
      <c r="G112" s="108"/>
      <c r="H112" s="108"/>
      <c r="I112" s="108"/>
      <c r="J112" s="1" t="s">
        <v>6</v>
      </c>
    </row>
    <row r="114" ht="11.25">
      <c r="A114" s="80">
        <v>41457</v>
      </c>
    </row>
  </sheetData>
  <mergeCells count="166">
    <mergeCell ref="A56:B56"/>
    <mergeCell ref="A73:B73"/>
    <mergeCell ref="A27:B27"/>
    <mergeCell ref="F27:H27"/>
    <mergeCell ref="A28:B28"/>
    <mergeCell ref="F28:H28"/>
    <mergeCell ref="A30:B30"/>
    <mergeCell ref="F30:H30"/>
    <mergeCell ref="A29:B29"/>
    <mergeCell ref="F29:H29"/>
    <mergeCell ref="A25:B25"/>
    <mergeCell ref="F25:H25"/>
    <mergeCell ref="A26:B26"/>
    <mergeCell ref="F26:H26"/>
    <mergeCell ref="A1:O1"/>
    <mergeCell ref="A2:O2"/>
    <mergeCell ref="A3:O3"/>
    <mergeCell ref="A4:O4"/>
    <mergeCell ref="D6:I6"/>
    <mergeCell ref="J6:K6"/>
    <mergeCell ref="A7:I7"/>
    <mergeCell ref="J7:N8"/>
    <mergeCell ref="A8:I8"/>
    <mergeCell ref="A9:B9"/>
    <mergeCell ref="J9:N9"/>
    <mergeCell ref="A10:B10"/>
    <mergeCell ref="A13:P13"/>
    <mergeCell ref="L15:O15"/>
    <mergeCell ref="A17:B17"/>
    <mergeCell ref="D17:J17"/>
    <mergeCell ref="A18:B18"/>
    <mergeCell ref="D18:J18"/>
    <mergeCell ref="A15:B16"/>
    <mergeCell ref="C15:C16"/>
    <mergeCell ref="D15:J16"/>
    <mergeCell ref="K15:K16"/>
    <mergeCell ref="A19:B19"/>
    <mergeCell ref="D19:I19"/>
    <mergeCell ref="A20:B20"/>
    <mergeCell ref="F20:H20"/>
    <mergeCell ref="A21:B21"/>
    <mergeCell ref="F21:H21"/>
    <mergeCell ref="A24:B24"/>
    <mergeCell ref="F24:H24"/>
    <mergeCell ref="A22:B22"/>
    <mergeCell ref="F22:H22"/>
    <mergeCell ref="A23:B23"/>
    <mergeCell ref="F23:H23"/>
    <mergeCell ref="A31:B31"/>
    <mergeCell ref="F31:H31"/>
    <mergeCell ref="A32:B32"/>
    <mergeCell ref="F32:H32"/>
    <mergeCell ref="A33:B33"/>
    <mergeCell ref="F33:H33"/>
    <mergeCell ref="A34:B34"/>
    <mergeCell ref="F34:H34"/>
    <mergeCell ref="A35:B35"/>
    <mergeCell ref="F35:H35"/>
    <mergeCell ref="A37:B37"/>
    <mergeCell ref="F37:H37"/>
    <mergeCell ref="F36:H36"/>
    <mergeCell ref="A36:B36"/>
    <mergeCell ref="A38:B38"/>
    <mergeCell ref="D38:I38"/>
    <mergeCell ref="A39:P39"/>
    <mergeCell ref="A41:B42"/>
    <mergeCell ref="C41:C42"/>
    <mergeCell ref="D41:J42"/>
    <mergeCell ref="K41:K42"/>
    <mergeCell ref="L41:L42"/>
    <mergeCell ref="M41:P41"/>
    <mergeCell ref="Q41:R41"/>
    <mergeCell ref="A43:B43"/>
    <mergeCell ref="D43:J43"/>
    <mergeCell ref="A44:B44"/>
    <mergeCell ref="D44:J44"/>
    <mergeCell ref="A45:B45"/>
    <mergeCell ref="D45:I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3:B63"/>
    <mergeCell ref="A64:B64"/>
    <mergeCell ref="A57:B57"/>
    <mergeCell ref="A58:B58"/>
    <mergeCell ref="A59:B59"/>
    <mergeCell ref="A60:B60"/>
    <mergeCell ref="A61:B61"/>
    <mergeCell ref="A62:B62"/>
    <mergeCell ref="A72:B72"/>
    <mergeCell ref="A74:B74"/>
    <mergeCell ref="A75:B75"/>
    <mergeCell ref="A76:B76"/>
    <mergeCell ref="A77:B77"/>
    <mergeCell ref="D77:J77"/>
    <mergeCell ref="A78:B78"/>
    <mergeCell ref="D78:I78"/>
    <mergeCell ref="A79:O79"/>
    <mergeCell ref="A81:B82"/>
    <mergeCell ref="C81:C82"/>
    <mergeCell ref="D81:J82"/>
    <mergeCell ref="K81:K82"/>
    <mergeCell ref="L81:O81"/>
    <mergeCell ref="A83:B83"/>
    <mergeCell ref="D83:J83"/>
    <mergeCell ref="A84:B84"/>
    <mergeCell ref="D84:J84"/>
    <mergeCell ref="A85:B85"/>
    <mergeCell ref="D85:I85"/>
    <mergeCell ref="A86:B86"/>
    <mergeCell ref="D86:J86"/>
    <mergeCell ref="A91:P91"/>
    <mergeCell ref="A92:B92"/>
    <mergeCell ref="D92:J92"/>
    <mergeCell ref="A87:B87"/>
    <mergeCell ref="D87:I87"/>
    <mergeCell ref="A88:P88"/>
    <mergeCell ref="A89:B89"/>
    <mergeCell ref="D89:J89"/>
    <mergeCell ref="A98:B98"/>
    <mergeCell ref="D98:J98"/>
    <mergeCell ref="A99:B99"/>
    <mergeCell ref="D99:J99"/>
    <mergeCell ref="K108:L109"/>
    <mergeCell ref="D109:I109"/>
    <mergeCell ref="A104:B104"/>
    <mergeCell ref="D104:J104"/>
    <mergeCell ref="A105:B105"/>
    <mergeCell ref="D105:J105"/>
    <mergeCell ref="D112:I112"/>
    <mergeCell ref="A94:B94"/>
    <mergeCell ref="A96:B96"/>
    <mergeCell ref="F96:H96"/>
    <mergeCell ref="A106:B106"/>
    <mergeCell ref="D106:J106"/>
    <mergeCell ref="D108:I108"/>
    <mergeCell ref="A102:B102"/>
    <mergeCell ref="D102:J102"/>
    <mergeCell ref="A103:B103"/>
    <mergeCell ref="D111:I111"/>
    <mergeCell ref="D103:J103"/>
    <mergeCell ref="A100:B100"/>
    <mergeCell ref="D100:J100"/>
    <mergeCell ref="A101:B101"/>
    <mergeCell ref="D101:J101"/>
    <mergeCell ref="A97:P97"/>
    <mergeCell ref="A69:B69"/>
    <mergeCell ref="A70:B70"/>
    <mergeCell ref="A71:B71"/>
    <mergeCell ref="A93:B93"/>
    <mergeCell ref="D93:J93"/>
    <mergeCell ref="A95:B95"/>
    <mergeCell ref="D95:J95"/>
    <mergeCell ref="A90:B90"/>
    <mergeCell ref="D90:J90"/>
    <mergeCell ref="A65:B65"/>
    <mergeCell ref="A66:B66"/>
    <mergeCell ref="A67:B67"/>
    <mergeCell ref="A68:B68"/>
  </mergeCells>
  <printOptions/>
  <pageMargins left="0.75" right="0.75" top="1" bottom="1" header="0.5" footer="0.5"/>
  <pageSetup horizontalDpi="600" verticalDpi="600" orientation="landscape" paperSize="9" scale="75" r:id="rId1"/>
  <rowBreaks count="2" manualBreakCount="2">
    <brk id="38" max="0" man="1"/>
    <brk id="7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2013-07-02T10:54:22Z</cp:lastPrinted>
  <dcterms:created xsi:type="dcterms:W3CDTF">2013-02-04T08:52:41Z</dcterms:created>
  <dcterms:modified xsi:type="dcterms:W3CDTF">2013-07-19T06:12:43Z</dcterms:modified>
  <cp:category/>
  <cp:version/>
  <cp:contentType/>
  <cp:contentStatus/>
  <cp:revision>1</cp:revision>
</cp:coreProperties>
</file>