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<sst xmlns="http://schemas.openxmlformats.org/spreadsheetml/2006/main" count="578" uniqueCount="186">
  <si>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</si>
  <si>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</si>
  <si>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</si>
  <si>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</si>
  <si>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</si>
  <si>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</si>
  <si>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</si>
  <si>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</si>
  <si>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</si>
  <si>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</si>
  <si>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Курежского сельсовета</t>
  </si>
  <si>
    <t xml:space="preserve">по ОКПО   </t>
  </si>
  <si>
    <t>21952029</t>
  </si>
  <si>
    <t>главный администратор, администратор источников финансирования 
дефицита бюджета</t>
  </si>
  <si>
    <t xml:space="preserve">Глава по БК  </t>
  </si>
  <si>
    <t>823</t>
  </si>
  <si>
    <t>Наименование бюджета</t>
  </si>
  <si>
    <t>Бюджет Курежского сельсовета Идринского района</t>
  </si>
  <si>
    <t xml:space="preserve">по ОКАТО   </t>
  </si>
  <si>
    <t>04217823000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</si>
  <si>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</si>
  <si>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</si>
  <si>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</si>
  <si>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</si>
  <si>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</si>
  <si>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</si>
  <si>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</si>
  <si>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</si>
  <si>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</si>
  <si>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</si>
  <si>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</si>
  <si>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</si>
  <si>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</si>
  <si>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</si>
  <si>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</si>
  <si>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</si>
  <si>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</si>
  <si>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</si>
  <si>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</si>
  <si>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</si>
  <si>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</si>
  <si>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007</t>
  </si>
  <si>
    <t>111</t>
  </si>
  <si>
    <t>0501310</t>
  </si>
  <si>
    <t>0000</t>
  </si>
  <si>
    <t>120</t>
  </si>
  <si>
    <t>-</t>
  </si>
  <si>
    <t>Налог на доходы физических лиц с доходов, облагаемых по налоговой ставке, установленной,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</t>
  </si>
  <si>
    <t>182</t>
  </si>
  <si>
    <t>101</t>
  </si>
  <si>
    <t>0201001</t>
  </si>
  <si>
    <t>1000</t>
  </si>
  <si>
    <t>110</t>
  </si>
  <si>
    <t>Налог на имуществофизических лиц, взимаемых по ставкам, приминяемым к объектам налогообложения, расположенным в границах межселенных территорий</t>
  </si>
  <si>
    <t>106</t>
  </si>
  <si>
    <t>0103010</t>
  </si>
  <si>
    <t>151</t>
  </si>
  <si>
    <t>2000</t>
  </si>
  <si>
    <t>Земельный налог, взимаемый по ставкам, установленным в соответствии с подпунктом 1 пункта 1 статьи 394  Налогового кодекса РФ и применяемым к объектам налогообложения, расположенным в границах межселенных территорий</t>
  </si>
  <si>
    <t>0601310</t>
  </si>
  <si>
    <t>Земельный налог, взимаемый по ставкам , установленным в соответствии с подпунктом 2 пункта 1 статьи 394 Налогового кодекса РФ и применяемым к объектам налогооблажения, расположенным в границах межселенных территорий</t>
  </si>
  <si>
    <t>0602310</t>
  </si>
  <si>
    <t>Государственная пошлина за совершение нотариальных действий с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</si>
  <si>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108</t>
  </si>
  <si>
    <t>0402001</t>
  </si>
  <si>
    <t>Дотации бюджетам поселений на выравнивание бюджетной обеспеченности</t>
  </si>
  <si>
    <t>202</t>
  </si>
  <si>
    <t>0100110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</si>
  <si>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</si>
  <si>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</si>
  <si>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</si>
  <si>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</si>
  <si>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Меж. бюджетные трансферты бюджетам поселений на реализацию полномочий по созданию деятельности административных комиссий</t>
  </si>
  <si>
    <t>0499910</t>
  </si>
  <si>
    <t>4901</t>
  </si>
  <si>
    <t>Прочие межбюджетные трансферты на обеспечение первичных мер пожарной безопасности, передаваемые бюджетам поселений</t>
  </si>
  <si>
    <t>5002</t>
  </si>
  <si>
    <t xml:space="preserve">Районная долгосрочная целевая программа "Организация проведения оплачиваемых общественных работ на территории Идринского района на 2012-2014 годы" </t>
  </si>
  <si>
    <t>9916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</si>
  <si>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</si>
  <si>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</si>
  <si>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</si>
  <si>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</si>
  <si>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</si>
  <si>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</si>
  <si>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</si>
  <si>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</si>
  <si>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</si>
  <si>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</si>
  <si>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</si>
  <si>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</si>
  <si>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002</t>
  </si>
  <si>
    <t>03</t>
  </si>
  <si>
    <t>00</t>
  </si>
  <si>
    <t>500</t>
  </si>
  <si>
    <t>211</t>
  </si>
  <si>
    <t>Начисления на выплаты по оплате труда</t>
  </si>
  <si>
    <t>213</t>
  </si>
  <si>
    <t>0104</t>
  </si>
  <si>
    <t>04</t>
  </si>
  <si>
    <t>60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</si>
  <si>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</si>
  <si>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</si>
  <si>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</si>
  <si>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</si>
  <si>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</si>
  <si>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</si>
  <si>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</si>
  <si>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</si>
  <si>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</si>
  <si>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</si>
  <si>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</si>
  <si>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</si>
  <si>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</si>
  <si>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</si>
  <si>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520</t>
  </si>
  <si>
    <t>15</t>
  </si>
  <si>
    <t>01</t>
  </si>
  <si>
    <t>Перечисления другим бюджетам бюджетной системы Российской Федерации</t>
  </si>
  <si>
    <t>521</t>
  </si>
  <si>
    <t>06</t>
  </si>
  <si>
    <t>017</t>
  </si>
  <si>
    <t>251</t>
  </si>
  <si>
    <t>921</t>
  </si>
  <si>
    <t>02</t>
  </si>
  <si>
    <t>71</t>
  </si>
  <si>
    <t>0111</t>
  </si>
  <si>
    <t>070</t>
  </si>
  <si>
    <t>05</t>
  </si>
  <si>
    <t>013</t>
  </si>
  <si>
    <t>0113</t>
  </si>
  <si>
    <t>0203</t>
  </si>
  <si>
    <t>001</t>
  </si>
  <si>
    <t>36</t>
  </si>
  <si>
    <t>0310</t>
  </si>
  <si>
    <t>522</t>
  </si>
  <si>
    <t>72</t>
  </si>
  <si>
    <t>Увеличение стоимости основных средств</t>
  </si>
  <si>
    <t>310</t>
  </si>
  <si>
    <t>0503</t>
  </si>
  <si>
    <t>600</t>
  </si>
  <si>
    <t>795</t>
  </si>
  <si>
    <t>16</t>
  </si>
  <si>
    <t>Безвозмездные перечисления государственным и муниципальным организациям</t>
  </si>
  <si>
    <t>0801</t>
  </si>
  <si>
    <t>440</t>
  </si>
  <si>
    <t>92</t>
  </si>
  <si>
    <t>019</t>
  </si>
  <si>
    <t>241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</si>
  <si>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</si>
  <si>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</si>
  <si>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</si>
  <si>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</si>
  <si>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</si>
  <si>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</si>
  <si>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</si>
  <si>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</si>
  <si>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</si>
  <si>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</si>
  <si>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</si>
  <si>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</si>
  <si>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</si>
  <si>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</si>
  <si>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</si>
  <si>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</si>
  <si>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</si>
  <si>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</si>
  <si>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</si>
  <si>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Л.С. Лунькова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</si>
  <si>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</si>
  <si>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</si>
  <si>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</si>
  <si>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</si>
  <si>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Т.В. Еременко</t>
  </si>
  <si>
    <t>0105</t>
  </si>
  <si>
    <t>020101</t>
  </si>
  <si>
    <t>510</t>
  </si>
  <si>
    <t>610</t>
  </si>
  <si>
    <t>Прочие межбюджетные трансферты, переда-ваемые бюджетам поселений на реализацию ме-роприятий, предусмотренных долгосрочной це-левой программой  «Дороги Красноярья» на 2012-2016 годы, утвержденной постановлением Правительства Красноярского края  от 18 октября 2011 года № 628-п, содержание автомобильных дорог общего пользования местного значения го-родских округов, городских и сельских поселе-ний</t>
  </si>
  <si>
    <t>0203001</t>
  </si>
  <si>
    <t>0409</t>
  </si>
  <si>
    <t>20</t>
  </si>
  <si>
    <t>31</t>
  </si>
  <si>
    <t>922</t>
  </si>
  <si>
    <t>2508502.,35</t>
  </si>
  <si>
    <t>«01» апреля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</si>
</sst>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" fontId="0" fillId="34" borderId="16" xfId="0" applyNumberFormat="1" applyFont="1" applyFill="1" applyBorder="1" applyAlignment="1">
      <alignment horizontal="right" vertical="top"/>
    </xf>
    <xf numFmtId="166" fontId="0" fillId="34" borderId="16" xfId="0" applyNumberFormat="1" applyFont="1" applyFill="1" applyBorder="1" applyAlignment="1">
      <alignment horizontal="right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9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35" borderId="20" xfId="0" applyNumberFormat="1" applyFont="1" applyFill="1" applyBorder="1" applyAlignment="1">
      <alignment horizontal="center" vertical="top"/>
    </xf>
    <xf numFmtId="0" fontId="0" fillId="35" borderId="21" xfId="0" applyNumberFormat="1" applyFont="1" applyFill="1" applyBorder="1" applyAlignment="1">
      <alignment horizontal="center" vertical="top"/>
    </xf>
    <xf numFmtId="4" fontId="0" fillId="35" borderId="11" xfId="0" applyNumberFormat="1" applyFont="1" applyFill="1" applyBorder="1" applyAlignment="1">
      <alignment horizontal="right" vertical="top"/>
    </xf>
    <xf numFmtId="166" fontId="0" fillId="35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4" fontId="0" fillId="34" borderId="11" xfId="0" applyNumberFormat="1" applyFont="1" applyFill="1" applyBorder="1" applyAlignment="1">
      <alignment horizontal="right" vertical="top"/>
    </xf>
    <xf numFmtId="2" fontId="0" fillId="35" borderId="11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right" vertical="top"/>
    </xf>
    <xf numFmtId="0" fontId="0" fillId="0" borderId="23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center" vertical="top"/>
    </xf>
    <xf numFmtId="1" fontId="0" fillId="0" borderId="25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166" fontId="0" fillId="34" borderId="26" xfId="0" applyNumberFormat="1" applyFont="1" applyFill="1" applyBorder="1" applyAlignment="1">
      <alignment horizontal="right" vertical="top"/>
    </xf>
    <xf numFmtId="0" fontId="2" fillId="0" borderId="27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4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166" fontId="0" fillId="34" borderId="14" xfId="0" applyNumberFormat="1" applyFont="1" applyFill="1" applyBorder="1" applyAlignment="1">
      <alignment horizontal="right" vertical="top"/>
    </xf>
    <xf numFmtId="166" fontId="0" fillId="34" borderId="19" xfId="0" applyNumberFormat="1" applyFont="1" applyFill="1" applyBorder="1" applyAlignment="1">
      <alignment horizontal="right" vertical="top"/>
    </xf>
    <xf numFmtId="0" fontId="2" fillId="0" borderId="18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2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right" vertical="top"/>
    </xf>
    <xf numFmtId="166" fontId="0" fillId="35" borderId="14" xfId="0" applyNumberFormat="1" applyFont="1" applyFill="1" applyBorder="1" applyAlignment="1">
      <alignment horizontal="right" vertical="top"/>
    </xf>
    <xf numFmtId="1" fontId="0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2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0" fillId="35" borderId="0" xfId="0" applyNumberFormat="1" applyFont="1" applyFill="1" applyBorder="1" applyAlignment="1">
      <alignment horizontal="center" vertical="top"/>
    </xf>
    <xf numFmtId="49" fontId="0" fillId="35" borderId="20" xfId="0" applyNumberFormat="1" applyFill="1" applyBorder="1" applyAlignment="1">
      <alignment horizontal="center" vertical="top"/>
    </xf>
    <xf numFmtId="49" fontId="0" fillId="35" borderId="21" xfId="0" applyNumberFormat="1" applyFill="1" applyBorder="1" applyAlignment="1">
      <alignment horizontal="center" vertical="top"/>
    </xf>
    <xf numFmtId="166" fontId="0" fillId="34" borderId="14" xfId="0" applyNumberFormat="1" applyFill="1" applyBorder="1" applyAlignment="1">
      <alignment horizontal="right" vertical="top"/>
    </xf>
    <xf numFmtId="166" fontId="0" fillId="35" borderId="11" xfId="0" applyNumberFormat="1" applyFill="1" applyBorder="1" applyAlignment="1">
      <alignment horizontal="right" vertical="top"/>
    </xf>
    <xf numFmtId="14" fontId="0" fillId="0" borderId="33" xfId="0" applyNumberFormat="1" applyFont="1" applyBorder="1" applyAlignment="1">
      <alignment horizontal="center"/>
    </xf>
    <xf numFmtId="0" fontId="0" fillId="35" borderId="34" xfId="0" applyNumberFormat="1" applyFont="1" applyFill="1" applyBorder="1" applyAlignment="1">
      <alignment horizontal="center" vertical="top"/>
    </xf>
    <xf numFmtId="0" fontId="0" fillId="35" borderId="11" xfId="0" applyNumberFormat="1" applyFont="1" applyFill="1" applyBorder="1" applyAlignment="1">
      <alignment horizontal="center" vertical="top"/>
    </xf>
    <xf numFmtId="0" fontId="0" fillId="35" borderId="22" xfId="0" applyNumberFormat="1" applyFont="1" applyFill="1" applyBorder="1" applyAlignment="1">
      <alignment horizontal="left" vertical="top" wrapText="1" indent="2"/>
    </xf>
    <xf numFmtId="0" fontId="0" fillId="35" borderId="35" xfId="0" applyNumberFormat="1" applyFont="1" applyFill="1" applyBorder="1" applyAlignment="1">
      <alignment horizontal="left" vertical="top" wrapText="1" indent="6"/>
    </xf>
    <xf numFmtId="0" fontId="0" fillId="0" borderId="36" xfId="0" applyNumberFormat="1" applyFont="1" applyBorder="1" applyAlignment="1">
      <alignment horizontal="left" vertical="top" wrapText="1" indent="4"/>
    </xf>
    <xf numFmtId="0" fontId="2" fillId="0" borderId="1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4"/>
    </xf>
    <xf numFmtId="0" fontId="2" fillId="0" borderId="18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3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6"/>
    </xf>
    <xf numFmtId="0" fontId="3" fillId="0" borderId="28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6"/>
    </xf>
    <xf numFmtId="0" fontId="4" fillId="0" borderId="32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 wrapText="1"/>
    </xf>
    <xf numFmtId="0" fontId="0" fillId="0" borderId="39" xfId="0" applyNumberFormat="1" applyFont="1" applyBorder="1" applyAlignment="1">
      <alignment horizontal="center" vertical="top" wrapText="1"/>
    </xf>
    <xf numFmtId="0" fontId="0" fillId="0" borderId="40" xfId="0" applyNumberFormat="1" applyFont="1" applyBorder="1" applyAlignment="1">
      <alignment horizontal="center" vertical="top" wrapText="1"/>
    </xf>
    <xf numFmtId="0" fontId="0" fillId="0" borderId="41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4"/>
    </xf>
    <xf numFmtId="0" fontId="1" fillId="0" borderId="0" xfId="0" applyNumberFormat="1" applyFont="1" applyAlignment="1">
      <alignment horizontal="left" wrapText="1"/>
    </xf>
    <xf numFmtId="0" fontId="2" fillId="0" borderId="28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0" fillId="35" borderId="35" xfId="0" applyNumberFormat="1" applyFont="1" applyFill="1" applyBorder="1" applyAlignment="1">
      <alignment horizontal="left" vertical="top" wrapText="1" indent="4"/>
    </xf>
    <xf numFmtId="0" fontId="2" fillId="0" borderId="11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left" vertical="top" wrapText="1" indent="2"/>
    </xf>
    <xf numFmtId="0" fontId="0" fillId="0" borderId="44" xfId="0" applyNumberFormat="1" applyFont="1" applyBorder="1" applyAlignment="1">
      <alignment horizontal="left" vertical="top" indent="2"/>
    </xf>
    <xf numFmtId="0" fontId="2" fillId="0" borderId="45" xfId="0" applyNumberFormat="1" applyFont="1" applyBorder="1" applyAlignment="1">
      <alignment horizontal="left" vertical="top"/>
    </xf>
    <xf numFmtId="0" fontId="2" fillId="0" borderId="36" xfId="0" applyNumberFormat="1" applyFont="1" applyBorder="1" applyAlignment="1">
      <alignment horizontal="left" vertical="top" wrapText="1" indent="2"/>
    </xf>
    <xf numFmtId="1" fontId="0" fillId="0" borderId="38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6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/>
    </xf>
    <xf numFmtId="0" fontId="0" fillId="35" borderId="20" xfId="0" applyNumberFormat="1" applyFont="1" applyFill="1" applyBorder="1" applyAlignment="1">
      <alignment horizontal="center" vertical="top"/>
    </xf>
    <xf numFmtId="49" fontId="0" fillId="35" borderId="34" xfId="0" applyNumberFormat="1" applyFill="1" applyBorder="1" applyAlignment="1">
      <alignment horizontal="center" vertical="top"/>
    </xf>
    <xf numFmtId="49" fontId="0" fillId="35" borderId="47" xfId="0" applyNumberFormat="1" applyFont="1" applyFill="1" applyBorder="1" applyAlignment="1">
      <alignment horizontal="center" vertical="top"/>
    </xf>
    <xf numFmtId="49" fontId="0" fillId="35" borderId="48" xfId="0" applyNumberFormat="1" applyFont="1" applyFill="1" applyBorder="1" applyAlignment="1">
      <alignment horizontal="center" vertical="top"/>
    </xf>
    <xf numFmtId="0" fontId="0" fillId="35" borderId="38" xfId="0" applyNumberFormat="1" applyFill="1" applyBorder="1" applyAlignment="1">
      <alignment horizontal="center" vertical="top" wrapText="1"/>
    </xf>
    <xf numFmtId="0" fontId="0" fillId="35" borderId="39" xfId="0" applyNumberFormat="1" applyFont="1" applyFill="1" applyBorder="1" applyAlignment="1">
      <alignment horizontal="center" vertical="top" wrapText="1"/>
    </xf>
    <xf numFmtId="0" fontId="0" fillId="35" borderId="22" xfId="0" applyNumberFormat="1" applyFill="1" applyBorder="1" applyAlignment="1">
      <alignment horizontal="left" vertical="top" wrapText="1" indent="2"/>
    </xf>
    <xf numFmtId="0" fontId="0" fillId="35" borderId="39" xfId="0" applyNumberFormat="1" applyFill="1" applyBorder="1" applyAlignment="1">
      <alignment horizontal="center" vertical="top" wrapText="1"/>
    </xf>
    <xf numFmtId="49" fontId="0" fillId="35" borderId="47" xfId="0" applyNumberFormat="1" applyFill="1" applyBorder="1" applyAlignment="1">
      <alignment horizontal="center" vertical="top"/>
    </xf>
    <xf numFmtId="49" fontId="0" fillId="35" borderId="48" xfId="0" applyNumberFormat="1" applyFill="1" applyBorder="1" applyAlignment="1">
      <alignment horizontal="center" vertical="top"/>
    </xf>
    <xf numFmtId="0" fontId="0" fillId="33" borderId="49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11"/>
  <sheetViews>
    <sheetView tabSelected="1" zoomScalePageLayoutView="0" workbookViewId="0" topLeftCell="A1">
      <selection activeCell="A111" sqref="A111"/>
    </sheetView>
  </sheetViews>
  <sheetFormatPr defaultColWidth="10.660156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83203125" style="1" customWidth="1"/>
    <col min="7" max="8" width="2.5" style="1" customWidth="1"/>
    <col min="9" max="9" width="5.83203125" style="1" bestFit="1" customWidth="1"/>
    <col min="10" max="10" width="6.16015625" style="1" customWidth="1"/>
    <col min="11" max="18" width="18.16015625" style="1" customWidth="1"/>
  </cols>
  <sheetData>
    <row r="1" spans="1:15" ht="1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2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2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 ht="12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" t="s">
        <v>4</v>
      </c>
    </row>
    <row r="5" spans="15:16" ht="12" thickBot="1">
      <c r="O5" s="3" t="s">
        <v>5</v>
      </c>
      <c r="P5" s="4">
        <v>503127</v>
      </c>
    </row>
    <row r="6" spans="3:16" ht="11.25">
      <c r="C6" s="5" t="s">
        <v>6</v>
      </c>
      <c r="D6" s="130" t="s">
        <v>7</v>
      </c>
      <c r="E6" s="130"/>
      <c r="F6" s="130"/>
      <c r="G6" s="130"/>
      <c r="H6" s="130"/>
      <c r="I6" s="130"/>
      <c r="J6" s="131" t="s">
        <v>185</v>
      </c>
      <c r="K6" s="131"/>
      <c r="O6" s="3" t="s">
        <v>8</v>
      </c>
      <c r="P6" s="69">
        <v>41365</v>
      </c>
    </row>
    <row r="7" spans="1:18" ht="21.75" customHeight="1">
      <c r="A7" s="132" t="s">
        <v>9</v>
      </c>
      <c r="B7" s="132"/>
      <c r="C7" s="132"/>
      <c r="D7" s="132"/>
      <c r="E7" s="132"/>
      <c r="F7" s="132"/>
      <c r="G7" s="132"/>
      <c r="H7" s="132"/>
      <c r="I7" s="132"/>
      <c r="J7" s="129" t="s">
        <v>10</v>
      </c>
      <c r="K7" s="129"/>
      <c r="L7" s="129"/>
      <c r="M7" s="129"/>
      <c r="N7" s="129"/>
      <c r="O7" s="3" t="s">
        <v>11</v>
      </c>
      <c r="P7" s="7" t="s">
        <v>12</v>
      </c>
      <c r="Q7"/>
      <c r="R7"/>
    </row>
    <row r="8" spans="1:18" ht="22.5" customHeight="1">
      <c r="A8" s="133" t="s">
        <v>13</v>
      </c>
      <c r="B8" s="133"/>
      <c r="C8" s="133"/>
      <c r="D8" s="133"/>
      <c r="E8" s="133"/>
      <c r="F8" s="133"/>
      <c r="G8" s="133"/>
      <c r="H8" s="133"/>
      <c r="I8" s="133"/>
      <c r="J8" s="129"/>
      <c r="K8" s="129"/>
      <c r="L8" s="129"/>
      <c r="M8" s="129"/>
      <c r="N8" s="129"/>
      <c r="O8" s="3" t="s">
        <v>14</v>
      </c>
      <c r="P8" s="7" t="s">
        <v>15</v>
      </c>
      <c r="Q8"/>
      <c r="R8"/>
    </row>
    <row r="9" spans="1:18" ht="11.25" customHeight="1">
      <c r="A9" s="112" t="s">
        <v>16</v>
      </c>
      <c r="B9" s="112"/>
      <c r="C9"/>
      <c r="D9"/>
      <c r="E9"/>
      <c r="F9"/>
      <c r="G9"/>
      <c r="H9"/>
      <c r="I9"/>
      <c r="J9" s="129" t="s">
        <v>17</v>
      </c>
      <c r="K9" s="129"/>
      <c r="L9" s="129"/>
      <c r="M9" s="129"/>
      <c r="N9" s="129"/>
      <c r="O9" s="3" t="s">
        <v>18</v>
      </c>
      <c r="P9" s="7" t="s">
        <v>19</v>
      </c>
      <c r="Q9"/>
      <c r="R9"/>
    </row>
    <row r="10" spans="1:16" ht="11.25">
      <c r="A10" s="112" t="s">
        <v>20</v>
      </c>
      <c r="B10" s="112"/>
      <c r="P10" s="7"/>
    </row>
    <row r="11" spans="1:16" ht="12" thickBot="1">
      <c r="A11" s="1" t="s">
        <v>21</v>
      </c>
      <c r="B11" s="6" t="s">
        <v>22</v>
      </c>
      <c r="O11" s="3" t="s">
        <v>23</v>
      </c>
      <c r="P11" s="8" t="s">
        <v>24</v>
      </c>
    </row>
    <row r="12" s="1" customFormat="1" ht="11.25" customHeight="1"/>
    <row r="13" spans="1:16" s="1" customFormat="1" ht="12.75" customHeight="1">
      <c r="A13" s="107" t="s">
        <v>25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</row>
    <row r="14" s="1" customFormat="1" ht="11.25" customHeight="1"/>
    <row r="15" spans="1:18" ht="11.25" customHeight="1">
      <c r="A15" s="108" t="s">
        <v>26</v>
      </c>
      <c r="B15" s="108"/>
      <c r="C15" s="109" t="s">
        <v>27</v>
      </c>
      <c r="D15" s="110" t="s">
        <v>28</v>
      </c>
      <c r="E15" s="110"/>
      <c r="F15" s="110"/>
      <c r="G15" s="110"/>
      <c r="H15" s="110"/>
      <c r="I15" s="110"/>
      <c r="J15" s="110"/>
      <c r="K15" s="109" t="s">
        <v>29</v>
      </c>
      <c r="L15" s="108" t="s">
        <v>30</v>
      </c>
      <c r="M15" s="108"/>
      <c r="N15" s="108"/>
      <c r="O15" s="108"/>
      <c r="P15" s="10" t="s">
        <v>31</v>
      </c>
      <c r="R15"/>
    </row>
    <row r="16" spans="1:18" ht="21.75" customHeight="1">
      <c r="A16" s="108"/>
      <c r="B16" s="108"/>
      <c r="C16" s="109"/>
      <c r="D16" s="110"/>
      <c r="E16" s="110"/>
      <c r="F16" s="110"/>
      <c r="G16" s="110"/>
      <c r="H16" s="110"/>
      <c r="I16" s="110"/>
      <c r="J16" s="110"/>
      <c r="K16" s="109"/>
      <c r="L16" s="9" t="s">
        <v>32</v>
      </c>
      <c r="M16" s="9" t="s">
        <v>33</v>
      </c>
      <c r="N16" s="9" t="s">
        <v>34</v>
      </c>
      <c r="O16" s="9" t="s">
        <v>35</v>
      </c>
      <c r="P16" s="11" t="s">
        <v>36</v>
      </c>
      <c r="R16"/>
    </row>
    <row r="17" spans="1:16" ht="12" thickBot="1">
      <c r="A17" s="116">
        <v>1</v>
      </c>
      <c r="B17" s="116"/>
      <c r="C17" s="12">
        <v>2</v>
      </c>
      <c r="D17" s="104">
        <v>3</v>
      </c>
      <c r="E17" s="104"/>
      <c r="F17" s="104"/>
      <c r="G17" s="104"/>
      <c r="H17" s="104"/>
      <c r="I17" s="104"/>
      <c r="J17" s="104"/>
      <c r="K17" s="12">
        <v>4</v>
      </c>
      <c r="L17" s="12">
        <v>5</v>
      </c>
      <c r="M17" s="12">
        <v>6</v>
      </c>
      <c r="N17" s="12">
        <v>7</v>
      </c>
      <c r="O17" s="12">
        <v>8</v>
      </c>
      <c r="P17" s="12">
        <v>9</v>
      </c>
    </row>
    <row r="18" spans="1:16" s="13" customFormat="1" ht="12" customHeight="1">
      <c r="A18" s="117" t="s">
        <v>37</v>
      </c>
      <c r="B18" s="117"/>
      <c r="C18" s="14">
        <v>10</v>
      </c>
      <c r="D18" s="106" t="s">
        <v>38</v>
      </c>
      <c r="E18" s="106"/>
      <c r="F18" s="106"/>
      <c r="G18" s="106"/>
      <c r="H18" s="106"/>
      <c r="I18" s="106"/>
      <c r="J18" s="106"/>
      <c r="K18" s="16">
        <v>2505629.2</v>
      </c>
      <c r="L18" s="16">
        <f>L20+L21+L22+L23+L24+L25+L26+L27+L28+L29+L30+L31+L32+L33</f>
        <v>499660.77999999997</v>
      </c>
      <c r="M18" s="17">
        <v>0</v>
      </c>
      <c r="N18" s="17">
        <v>0</v>
      </c>
      <c r="O18" s="52">
        <f>L18</f>
        <v>499660.77999999997</v>
      </c>
      <c r="P18" s="29">
        <f>K18-L18</f>
        <v>2005968.4200000002</v>
      </c>
    </row>
    <row r="19" spans="1:16" ht="11.25" customHeight="1">
      <c r="A19" s="100" t="s">
        <v>39</v>
      </c>
      <c r="B19" s="100"/>
      <c r="C19" s="18"/>
      <c r="D19" s="114"/>
      <c r="E19" s="114"/>
      <c r="F19" s="114"/>
      <c r="G19" s="114"/>
      <c r="H19" s="114"/>
      <c r="I19" s="114"/>
      <c r="J19" s="19"/>
      <c r="K19" s="20"/>
      <c r="L19" s="20"/>
      <c r="M19" s="20"/>
      <c r="N19" s="20"/>
      <c r="O19" s="20"/>
      <c r="P19" s="21"/>
    </row>
    <row r="20" spans="1:16" s="13" customFormat="1" ht="15.75" customHeight="1" outlineLevel="1">
      <c r="A20" s="72" t="s">
        <v>40</v>
      </c>
      <c r="B20" s="72"/>
      <c r="C20" s="22"/>
      <c r="D20" s="23" t="s">
        <v>41</v>
      </c>
      <c r="E20" s="23" t="s">
        <v>42</v>
      </c>
      <c r="F20" s="119" t="s">
        <v>43</v>
      </c>
      <c r="G20" s="119"/>
      <c r="H20" s="119"/>
      <c r="I20" s="23" t="s">
        <v>44</v>
      </c>
      <c r="J20" s="24" t="s">
        <v>45</v>
      </c>
      <c r="K20" s="25">
        <v>21346</v>
      </c>
      <c r="L20" s="68">
        <v>499.03</v>
      </c>
      <c r="M20" s="27" t="s">
        <v>46</v>
      </c>
      <c r="N20" s="27" t="s">
        <v>46</v>
      </c>
      <c r="O20" s="52">
        <f aca="true" t="shared" si="0" ref="O20:O27">L20</f>
        <v>499.03</v>
      </c>
      <c r="P20" s="29">
        <f>K20-L20</f>
        <v>20846.97</v>
      </c>
    </row>
    <row r="21" spans="1:16" s="13" customFormat="1" ht="15.75" customHeight="1" outlineLevel="1">
      <c r="A21" s="125" t="s">
        <v>47</v>
      </c>
      <c r="B21" s="72"/>
      <c r="C21" s="22"/>
      <c r="D21" s="23" t="s">
        <v>48</v>
      </c>
      <c r="E21" s="23" t="s">
        <v>49</v>
      </c>
      <c r="F21" s="119" t="s">
        <v>50</v>
      </c>
      <c r="G21" s="119"/>
      <c r="H21" s="119"/>
      <c r="I21" s="23" t="s">
        <v>51</v>
      </c>
      <c r="J21" s="24" t="s">
        <v>52</v>
      </c>
      <c r="K21" s="25">
        <v>86691</v>
      </c>
      <c r="L21" s="25">
        <v>16698.2</v>
      </c>
      <c r="M21" s="27" t="s">
        <v>46</v>
      </c>
      <c r="N21" s="27" t="s">
        <v>46</v>
      </c>
      <c r="O21" s="30">
        <f t="shared" si="0"/>
        <v>16698.2</v>
      </c>
      <c r="P21" s="29">
        <f>K21-L21</f>
        <v>69992.8</v>
      </c>
    </row>
    <row r="22" spans="1:16" s="13" customFormat="1" ht="11.25" customHeight="1" outlineLevel="1">
      <c r="A22" s="123" t="s">
        <v>47</v>
      </c>
      <c r="B22" s="126"/>
      <c r="C22" s="22"/>
      <c r="D22" s="23">
        <v>182</v>
      </c>
      <c r="E22" s="23">
        <v>101</v>
      </c>
      <c r="F22" s="120" t="s">
        <v>179</v>
      </c>
      <c r="G22" s="121"/>
      <c r="H22" s="122"/>
      <c r="I22" s="70">
        <v>1000</v>
      </c>
      <c r="J22" s="71">
        <v>110</v>
      </c>
      <c r="K22" s="25"/>
      <c r="L22" s="26">
        <v>577.2</v>
      </c>
      <c r="M22" s="27"/>
      <c r="N22" s="27"/>
      <c r="O22" s="30">
        <f t="shared" si="0"/>
        <v>577.2</v>
      </c>
      <c r="P22" s="29">
        <v>-577.2</v>
      </c>
    </row>
    <row r="23" spans="1:16" s="13" customFormat="1" ht="11.25" customHeight="1" outlineLevel="1">
      <c r="A23" s="123" t="s">
        <v>47</v>
      </c>
      <c r="B23" s="126"/>
      <c r="C23" s="22"/>
      <c r="D23" s="23">
        <v>182</v>
      </c>
      <c r="E23" s="23">
        <v>101</v>
      </c>
      <c r="F23" s="120" t="s">
        <v>179</v>
      </c>
      <c r="G23" s="127"/>
      <c r="H23" s="128"/>
      <c r="I23" s="70">
        <v>2000</v>
      </c>
      <c r="J23" s="71">
        <v>110</v>
      </c>
      <c r="K23" s="25"/>
      <c r="L23" s="26">
        <v>0.18</v>
      </c>
      <c r="M23" s="27"/>
      <c r="N23" s="27"/>
      <c r="O23" s="30">
        <f t="shared" si="0"/>
        <v>0.18</v>
      </c>
      <c r="P23" s="29">
        <v>-0.18</v>
      </c>
    </row>
    <row r="24" spans="1:16" s="13" customFormat="1" ht="13.5" customHeight="1" outlineLevel="1">
      <c r="A24" s="72" t="s">
        <v>53</v>
      </c>
      <c r="B24" s="72"/>
      <c r="C24" s="22"/>
      <c r="D24" s="23" t="s">
        <v>48</v>
      </c>
      <c r="E24" s="23" t="s">
        <v>54</v>
      </c>
      <c r="F24" s="119" t="s">
        <v>55</v>
      </c>
      <c r="G24" s="119"/>
      <c r="H24" s="119"/>
      <c r="I24" s="23" t="s">
        <v>51</v>
      </c>
      <c r="J24" s="24" t="s">
        <v>56</v>
      </c>
      <c r="K24" s="27">
        <v>10832</v>
      </c>
      <c r="L24" s="31">
        <v>251.5</v>
      </c>
      <c r="M24" s="27" t="s">
        <v>46</v>
      </c>
      <c r="N24" s="27" t="s">
        <v>46</v>
      </c>
      <c r="O24" s="30">
        <f t="shared" si="0"/>
        <v>251.5</v>
      </c>
      <c r="P24" s="29">
        <f>K24-L24</f>
        <v>10580.5</v>
      </c>
    </row>
    <row r="25" spans="1:16" s="13" customFormat="1" ht="13.5" customHeight="1" outlineLevel="1">
      <c r="A25" s="72" t="s">
        <v>53</v>
      </c>
      <c r="B25" s="72"/>
      <c r="C25" s="22"/>
      <c r="D25" s="23" t="s">
        <v>48</v>
      </c>
      <c r="E25" s="23" t="s">
        <v>54</v>
      </c>
      <c r="F25" s="119" t="s">
        <v>55</v>
      </c>
      <c r="G25" s="119"/>
      <c r="H25" s="119"/>
      <c r="I25" s="23" t="s">
        <v>57</v>
      </c>
      <c r="J25" s="24" t="s">
        <v>56</v>
      </c>
      <c r="K25" s="27" t="s">
        <v>46</v>
      </c>
      <c r="L25" s="31">
        <v>5.53</v>
      </c>
      <c r="M25" s="27" t="s">
        <v>46</v>
      </c>
      <c r="N25" s="27" t="s">
        <v>46</v>
      </c>
      <c r="O25" s="30">
        <f t="shared" si="0"/>
        <v>5.53</v>
      </c>
      <c r="P25" s="32">
        <v>-5.53</v>
      </c>
    </row>
    <row r="26" spans="1:16" s="13" customFormat="1" ht="14.25" customHeight="1" outlineLevel="1">
      <c r="A26" s="125" t="s">
        <v>58</v>
      </c>
      <c r="B26" s="72"/>
      <c r="C26" s="22"/>
      <c r="D26" s="23" t="s">
        <v>48</v>
      </c>
      <c r="E26" s="23" t="s">
        <v>54</v>
      </c>
      <c r="F26" s="119" t="s">
        <v>59</v>
      </c>
      <c r="G26" s="119"/>
      <c r="H26" s="119"/>
      <c r="I26" s="23" t="s">
        <v>51</v>
      </c>
      <c r="J26" s="24" t="s">
        <v>52</v>
      </c>
      <c r="K26" s="25">
        <v>12387</v>
      </c>
      <c r="L26" s="26">
        <v>209.62</v>
      </c>
      <c r="M26" s="27" t="s">
        <v>46</v>
      </c>
      <c r="N26" s="27" t="s">
        <v>46</v>
      </c>
      <c r="O26" s="30">
        <f t="shared" si="0"/>
        <v>209.62</v>
      </c>
      <c r="P26" s="29">
        <f>K26-L26</f>
        <v>12177.38</v>
      </c>
    </row>
    <row r="27" spans="1:16" s="13" customFormat="1" ht="14.25" customHeight="1" outlineLevel="1">
      <c r="A27" s="123" t="s">
        <v>58</v>
      </c>
      <c r="B27" s="124"/>
      <c r="C27" s="22"/>
      <c r="D27" s="23">
        <v>182</v>
      </c>
      <c r="E27" s="23">
        <v>106</v>
      </c>
      <c r="F27" s="120" t="s">
        <v>59</v>
      </c>
      <c r="G27" s="121"/>
      <c r="H27" s="122"/>
      <c r="I27" s="23">
        <v>2000</v>
      </c>
      <c r="J27" s="64">
        <v>110</v>
      </c>
      <c r="K27" s="25"/>
      <c r="L27" s="26">
        <v>3.29</v>
      </c>
      <c r="M27" s="27"/>
      <c r="N27" s="27"/>
      <c r="O27" s="30">
        <f t="shared" si="0"/>
        <v>3.29</v>
      </c>
      <c r="P27" s="29">
        <v>-3.29</v>
      </c>
    </row>
    <row r="28" spans="1:16" s="13" customFormat="1" ht="13.5" customHeight="1" outlineLevel="1">
      <c r="A28" s="72" t="s">
        <v>60</v>
      </c>
      <c r="B28" s="72"/>
      <c r="C28" s="22"/>
      <c r="D28" s="23" t="s">
        <v>48</v>
      </c>
      <c r="E28" s="23" t="s">
        <v>54</v>
      </c>
      <c r="F28" s="119" t="s">
        <v>61</v>
      </c>
      <c r="G28" s="119"/>
      <c r="H28" s="119"/>
      <c r="I28" s="23" t="s">
        <v>51</v>
      </c>
      <c r="J28" s="24" t="s">
        <v>52</v>
      </c>
      <c r="K28" s="27" t="s">
        <v>46</v>
      </c>
      <c r="L28" s="25">
        <v>3212</v>
      </c>
      <c r="M28" s="27" t="s">
        <v>46</v>
      </c>
      <c r="N28" s="27" t="s">
        <v>46</v>
      </c>
      <c r="O28" s="30">
        <v>3212</v>
      </c>
      <c r="P28" s="32">
        <v>-3212</v>
      </c>
    </row>
    <row r="29" spans="1:16" s="13" customFormat="1" ht="15" customHeight="1" outlineLevel="1">
      <c r="A29" s="72" t="s">
        <v>62</v>
      </c>
      <c r="B29" s="72"/>
      <c r="C29" s="22"/>
      <c r="D29" s="23" t="s">
        <v>15</v>
      </c>
      <c r="E29" s="23" t="s">
        <v>63</v>
      </c>
      <c r="F29" s="119" t="s">
        <v>64</v>
      </c>
      <c r="G29" s="119"/>
      <c r="H29" s="119"/>
      <c r="I29" s="23" t="s">
        <v>51</v>
      </c>
      <c r="J29" s="24" t="s">
        <v>52</v>
      </c>
      <c r="K29" s="25">
        <v>3292</v>
      </c>
      <c r="L29" s="26">
        <v>2000</v>
      </c>
      <c r="M29" s="27" t="s">
        <v>46</v>
      </c>
      <c r="N29" s="27" t="s">
        <v>46</v>
      </c>
      <c r="O29" s="52">
        <f>L29</f>
        <v>2000</v>
      </c>
      <c r="P29" s="29">
        <f>K29-L29</f>
        <v>1292</v>
      </c>
    </row>
    <row r="30" spans="1:16" s="13" customFormat="1" ht="16.5" customHeight="1" outlineLevel="1">
      <c r="A30" s="72" t="s">
        <v>65</v>
      </c>
      <c r="B30" s="72"/>
      <c r="C30" s="22"/>
      <c r="D30" s="23" t="s">
        <v>15</v>
      </c>
      <c r="E30" s="23" t="s">
        <v>66</v>
      </c>
      <c r="F30" s="119" t="s">
        <v>67</v>
      </c>
      <c r="G30" s="119"/>
      <c r="H30" s="119"/>
      <c r="I30" s="23" t="s">
        <v>44</v>
      </c>
      <c r="J30" s="24" t="s">
        <v>56</v>
      </c>
      <c r="K30" s="25">
        <v>574147</v>
      </c>
      <c r="L30" s="25">
        <v>210704.5</v>
      </c>
      <c r="M30" s="27" t="s">
        <v>46</v>
      </c>
      <c r="N30" s="27" t="s">
        <v>46</v>
      </c>
      <c r="O30" s="30">
        <f>L30</f>
        <v>210704.5</v>
      </c>
      <c r="P30" s="29">
        <f aca="true" t="shared" si="1" ref="P30:P36">K30-L30</f>
        <v>363442.5</v>
      </c>
    </row>
    <row r="31" spans="1:16" s="13" customFormat="1" ht="15.75" customHeight="1" outlineLevel="1">
      <c r="A31" s="72" t="s">
        <v>68</v>
      </c>
      <c r="B31" s="72"/>
      <c r="C31" s="22"/>
      <c r="D31" s="23" t="s">
        <v>15</v>
      </c>
      <c r="E31" s="23" t="s">
        <v>66</v>
      </c>
      <c r="F31" s="119" t="s">
        <v>69</v>
      </c>
      <c r="G31" s="119"/>
      <c r="H31" s="119"/>
      <c r="I31" s="23" t="s">
        <v>44</v>
      </c>
      <c r="J31" s="24" t="s">
        <v>56</v>
      </c>
      <c r="K31" s="25">
        <v>1668344</v>
      </c>
      <c r="L31" s="26">
        <v>258300</v>
      </c>
      <c r="M31" s="27" t="s">
        <v>46</v>
      </c>
      <c r="N31" s="27" t="s">
        <v>46</v>
      </c>
      <c r="O31" s="30">
        <f>L31</f>
        <v>258300</v>
      </c>
      <c r="P31" s="29">
        <f t="shared" si="1"/>
        <v>1410044</v>
      </c>
    </row>
    <row r="32" spans="1:16" s="13" customFormat="1" ht="14.25" customHeight="1" outlineLevel="1">
      <c r="A32" s="72" t="s">
        <v>70</v>
      </c>
      <c r="B32" s="72"/>
      <c r="C32" s="22"/>
      <c r="D32" s="23" t="s">
        <v>15</v>
      </c>
      <c r="E32" s="23" t="s">
        <v>66</v>
      </c>
      <c r="F32" s="119" t="s">
        <v>71</v>
      </c>
      <c r="G32" s="119"/>
      <c r="H32" s="119"/>
      <c r="I32" s="23" t="s">
        <v>44</v>
      </c>
      <c r="J32" s="24" t="s">
        <v>56</v>
      </c>
      <c r="K32" s="25">
        <v>27370</v>
      </c>
      <c r="L32" s="25">
        <v>6842.49</v>
      </c>
      <c r="M32" s="27" t="s">
        <v>46</v>
      </c>
      <c r="N32" s="27" t="s">
        <v>46</v>
      </c>
      <c r="O32" s="30">
        <f>L32</f>
        <v>6842.49</v>
      </c>
      <c r="P32" s="29">
        <f t="shared" si="1"/>
        <v>20527.510000000002</v>
      </c>
    </row>
    <row r="33" spans="1:16" s="13" customFormat="1" ht="15" customHeight="1" outlineLevel="1">
      <c r="A33" s="72" t="s">
        <v>72</v>
      </c>
      <c r="B33" s="72"/>
      <c r="C33" s="22"/>
      <c r="D33" s="23" t="s">
        <v>15</v>
      </c>
      <c r="E33" s="23" t="s">
        <v>66</v>
      </c>
      <c r="F33" s="119" t="s">
        <v>73</v>
      </c>
      <c r="G33" s="119"/>
      <c r="H33" s="119"/>
      <c r="I33" s="23" t="s">
        <v>74</v>
      </c>
      <c r="J33" s="24" t="s">
        <v>56</v>
      </c>
      <c r="K33" s="25">
        <v>1429</v>
      </c>
      <c r="L33" s="31">
        <v>357.24</v>
      </c>
      <c r="M33" s="27" t="s">
        <v>46</v>
      </c>
      <c r="N33" s="27" t="s">
        <v>46</v>
      </c>
      <c r="O33" s="30">
        <f>L33</f>
        <v>357.24</v>
      </c>
      <c r="P33" s="29">
        <f t="shared" si="1"/>
        <v>1071.76</v>
      </c>
    </row>
    <row r="34" spans="1:16" s="13" customFormat="1" ht="13.5" customHeight="1" outlineLevel="1">
      <c r="A34" s="72" t="s">
        <v>75</v>
      </c>
      <c r="B34" s="72"/>
      <c r="C34" s="22"/>
      <c r="D34" s="23" t="s">
        <v>15</v>
      </c>
      <c r="E34" s="23" t="s">
        <v>66</v>
      </c>
      <c r="F34" s="119" t="s">
        <v>73</v>
      </c>
      <c r="G34" s="119"/>
      <c r="H34" s="119"/>
      <c r="I34" s="23" t="s">
        <v>76</v>
      </c>
      <c r="J34" s="24" t="s">
        <v>56</v>
      </c>
      <c r="K34" s="25">
        <v>20200</v>
      </c>
      <c r="L34" s="26">
        <v>0</v>
      </c>
      <c r="M34" s="27" t="s">
        <v>46</v>
      </c>
      <c r="N34" s="27" t="s">
        <v>46</v>
      </c>
      <c r="O34" s="28" t="s">
        <v>46</v>
      </c>
      <c r="P34" s="29">
        <f t="shared" si="1"/>
        <v>20200</v>
      </c>
    </row>
    <row r="35" spans="1:16" s="13" customFormat="1" ht="13.5" customHeight="1" outlineLevel="1">
      <c r="A35" s="123" t="s">
        <v>178</v>
      </c>
      <c r="B35" s="124"/>
      <c r="C35" s="22"/>
      <c r="D35" s="23">
        <v>823</v>
      </c>
      <c r="E35" s="23">
        <v>202</v>
      </c>
      <c r="F35" s="120" t="s">
        <v>73</v>
      </c>
      <c r="G35" s="121"/>
      <c r="H35" s="122"/>
      <c r="I35" s="23">
        <v>9106</v>
      </c>
      <c r="J35" s="64">
        <v>151</v>
      </c>
      <c r="K35" s="25">
        <v>67593</v>
      </c>
      <c r="L35" s="26"/>
      <c r="M35" s="27"/>
      <c r="N35" s="27"/>
      <c r="O35" s="28"/>
      <c r="P35" s="29">
        <f t="shared" si="1"/>
        <v>67593</v>
      </c>
    </row>
    <row r="36" spans="1:16" s="13" customFormat="1" ht="14.25" customHeight="1" outlineLevel="1" thickBot="1">
      <c r="A36" s="72" t="s">
        <v>77</v>
      </c>
      <c r="B36" s="72"/>
      <c r="C36" s="22"/>
      <c r="D36" s="23" t="s">
        <v>15</v>
      </c>
      <c r="E36" s="23" t="s">
        <v>66</v>
      </c>
      <c r="F36" s="119" t="s">
        <v>73</v>
      </c>
      <c r="G36" s="119"/>
      <c r="H36" s="119"/>
      <c r="I36" s="23" t="s">
        <v>78</v>
      </c>
      <c r="J36" s="24" t="s">
        <v>56</v>
      </c>
      <c r="K36" s="25">
        <v>11998.2</v>
      </c>
      <c r="L36" s="26">
        <v>0</v>
      </c>
      <c r="M36" s="27" t="s">
        <v>46</v>
      </c>
      <c r="N36" s="27" t="s">
        <v>46</v>
      </c>
      <c r="O36" s="28" t="s">
        <v>46</v>
      </c>
      <c r="P36" s="29">
        <f t="shared" si="1"/>
        <v>11998.2</v>
      </c>
    </row>
    <row r="37" spans="1:16" s="1" customFormat="1" ht="11.25" customHeight="1">
      <c r="A37" s="118" t="s">
        <v>6</v>
      </c>
      <c r="B37" s="118"/>
      <c r="C37" s="33"/>
      <c r="D37" s="113"/>
      <c r="E37" s="113"/>
      <c r="F37" s="113"/>
      <c r="G37" s="113"/>
      <c r="H37" s="113"/>
      <c r="I37" s="113"/>
      <c r="J37" s="33"/>
      <c r="K37" s="33"/>
      <c r="L37" s="33"/>
      <c r="M37" s="33"/>
      <c r="N37" s="33"/>
      <c r="O37" s="33"/>
      <c r="P37" s="33" t="s">
        <v>79</v>
      </c>
    </row>
    <row r="38" spans="1:16" s="1" customFormat="1" ht="12" customHeight="1">
      <c r="A38" s="107" t="s">
        <v>80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</row>
    <row r="39" s="1" customFormat="1" ht="11.25" customHeight="1"/>
    <row r="40" spans="1:18" s="1" customFormat="1" ht="11.25" customHeight="1">
      <c r="A40" s="108" t="s">
        <v>26</v>
      </c>
      <c r="B40" s="108"/>
      <c r="C40" s="109" t="s">
        <v>27</v>
      </c>
      <c r="D40" s="110" t="s">
        <v>81</v>
      </c>
      <c r="E40" s="110"/>
      <c r="F40" s="110"/>
      <c r="G40" s="110"/>
      <c r="H40" s="110"/>
      <c r="I40" s="110"/>
      <c r="J40" s="110"/>
      <c r="K40" s="109" t="s">
        <v>29</v>
      </c>
      <c r="L40" s="109" t="s">
        <v>82</v>
      </c>
      <c r="M40" s="108" t="s">
        <v>30</v>
      </c>
      <c r="N40" s="108"/>
      <c r="O40" s="108"/>
      <c r="P40" s="108"/>
      <c r="Q40" s="115" t="s">
        <v>83</v>
      </c>
      <c r="R40" s="115"/>
    </row>
    <row r="41" spans="1:18" s="1" customFormat="1" ht="32.25" customHeight="1">
      <c r="A41" s="108"/>
      <c r="B41" s="108"/>
      <c r="C41" s="109"/>
      <c r="D41" s="110"/>
      <c r="E41" s="110"/>
      <c r="F41" s="110"/>
      <c r="G41" s="110"/>
      <c r="H41" s="110"/>
      <c r="I41" s="110"/>
      <c r="J41" s="110"/>
      <c r="K41" s="109"/>
      <c r="L41" s="109"/>
      <c r="M41" s="9" t="s">
        <v>32</v>
      </c>
      <c r="N41" s="9" t="s">
        <v>33</v>
      </c>
      <c r="O41" s="9" t="s">
        <v>34</v>
      </c>
      <c r="P41" s="9" t="s">
        <v>35</v>
      </c>
      <c r="Q41" s="9" t="s">
        <v>84</v>
      </c>
      <c r="R41" s="9" t="s">
        <v>85</v>
      </c>
    </row>
    <row r="42" spans="1:18" s="1" customFormat="1" ht="11.25" customHeight="1" thickBot="1">
      <c r="A42" s="116">
        <v>1</v>
      </c>
      <c r="B42" s="116"/>
      <c r="C42" s="12">
        <v>2</v>
      </c>
      <c r="D42" s="104">
        <v>3</v>
      </c>
      <c r="E42" s="104"/>
      <c r="F42" s="104"/>
      <c r="G42" s="104"/>
      <c r="H42" s="104"/>
      <c r="I42" s="104"/>
      <c r="J42" s="104"/>
      <c r="K42" s="12">
        <v>4</v>
      </c>
      <c r="L42" s="12">
        <v>5</v>
      </c>
      <c r="M42" s="12"/>
      <c r="N42" s="12">
        <v>7</v>
      </c>
      <c r="O42" s="12">
        <v>8</v>
      </c>
      <c r="P42" s="12">
        <v>9</v>
      </c>
      <c r="Q42" s="34" t="s">
        <v>86</v>
      </c>
      <c r="R42" s="34" t="s">
        <v>87</v>
      </c>
    </row>
    <row r="43" spans="1:18" s="13" customFormat="1" ht="12" customHeight="1">
      <c r="A43" s="117" t="s">
        <v>88</v>
      </c>
      <c r="B43" s="117"/>
      <c r="C43" s="35">
        <v>200</v>
      </c>
      <c r="D43" s="106" t="s">
        <v>38</v>
      </c>
      <c r="E43" s="106"/>
      <c r="F43" s="106"/>
      <c r="G43" s="106"/>
      <c r="H43" s="106"/>
      <c r="I43" s="106"/>
      <c r="J43" s="106"/>
      <c r="K43" s="16">
        <v>2508502.35</v>
      </c>
      <c r="L43" s="16">
        <v>2508502.35</v>
      </c>
      <c r="M43" s="16">
        <f>M45+M46+M47+M48+M49+M51+M52+M53+M54+M55+M56+M57+M58+M59+M60+M61+M62+M63+M64+M65+M66+M67+M68+M69+M70+M71+M72+M73+M50</f>
        <v>499407.04000000004</v>
      </c>
      <c r="N43" s="17">
        <v>0</v>
      </c>
      <c r="O43" s="17">
        <v>0</v>
      </c>
      <c r="P43" s="16">
        <f>M43</f>
        <v>499407.04000000004</v>
      </c>
      <c r="Q43" s="16">
        <f>K43-M43</f>
        <v>2009095.31</v>
      </c>
      <c r="R43" s="16">
        <f>L43-M43</f>
        <v>2009095.31</v>
      </c>
    </row>
    <row r="44" spans="1:18" s="1" customFormat="1" ht="11.25" customHeight="1" thickBot="1">
      <c r="A44" s="100" t="s">
        <v>39</v>
      </c>
      <c r="B44" s="100"/>
      <c r="C44" s="36"/>
      <c r="D44" s="114"/>
      <c r="E44" s="114"/>
      <c r="F44" s="114"/>
      <c r="G44" s="114"/>
      <c r="H44" s="114"/>
      <c r="I44" s="114"/>
      <c r="J44" s="19"/>
      <c r="K44" s="20"/>
      <c r="L44" s="20"/>
      <c r="M44" s="20"/>
      <c r="N44" s="20"/>
      <c r="O44" s="20"/>
      <c r="P44" s="20"/>
      <c r="Q44" s="20"/>
      <c r="R44" s="21"/>
    </row>
    <row r="45" spans="1:18" s="13" customFormat="1" ht="11.25" customHeight="1" thickBot="1">
      <c r="A45" s="72" t="s">
        <v>89</v>
      </c>
      <c r="B45" s="72"/>
      <c r="C45" s="22"/>
      <c r="D45" s="23" t="s">
        <v>15</v>
      </c>
      <c r="E45" s="23" t="s">
        <v>90</v>
      </c>
      <c r="F45" s="23" t="s">
        <v>91</v>
      </c>
      <c r="G45" s="23" t="s">
        <v>92</v>
      </c>
      <c r="H45" s="23" t="s">
        <v>93</v>
      </c>
      <c r="I45" s="23" t="s">
        <v>94</v>
      </c>
      <c r="J45" s="24" t="s">
        <v>95</v>
      </c>
      <c r="K45" s="25">
        <v>344554</v>
      </c>
      <c r="L45" s="25">
        <v>344554</v>
      </c>
      <c r="M45" s="25">
        <v>70946.4</v>
      </c>
      <c r="N45" s="27" t="s">
        <v>46</v>
      </c>
      <c r="O45" s="27" t="s">
        <v>46</v>
      </c>
      <c r="P45" s="16">
        <f>M45</f>
        <v>70946.4</v>
      </c>
      <c r="Q45" s="16">
        <f aca="true" t="shared" si="2" ref="Q45:Q73">K45-M45</f>
        <v>273607.6</v>
      </c>
      <c r="R45" s="16">
        <f aca="true" t="shared" si="3" ref="R45:R52">L45-M45</f>
        <v>273607.6</v>
      </c>
    </row>
    <row r="46" spans="1:18" s="13" customFormat="1" ht="21.75" customHeight="1" thickBot="1">
      <c r="A46" s="72" t="s">
        <v>96</v>
      </c>
      <c r="B46" s="72"/>
      <c r="C46" s="22"/>
      <c r="D46" s="23" t="s">
        <v>15</v>
      </c>
      <c r="E46" s="23" t="s">
        <v>90</v>
      </c>
      <c r="F46" s="23" t="s">
        <v>91</v>
      </c>
      <c r="G46" s="23" t="s">
        <v>92</v>
      </c>
      <c r="H46" s="23" t="s">
        <v>93</v>
      </c>
      <c r="I46" s="23" t="s">
        <v>94</v>
      </c>
      <c r="J46" s="24" t="s">
        <v>97</v>
      </c>
      <c r="K46" s="25">
        <v>104055</v>
      </c>
      <c r="L46" s="25">
        <v>104055</v>
      </c>
      <c r="M46" s="27">
        <v>17106</v>
      </c>
      <c r="N46" s="27" t="s">
        <v>46</v>
      </c>
      <c r="O46" s="27" t="s">
        <v>46</v>
      </c>
      <c r="P46" s="16">
        <f>M46</f>
        <v>17106</v>
      </c>
      <c r="Q46" s="16">
        <f t="shared" si="2"/>
        <v>86949</v>
      </c>
      <c r="R46" s="16">
        <f t="shared" si="3"/>
        <v>86949</v>
      </c>
    </row>
    <row r="47" spans="1:18" s="13" customFormat="1" ht="11.25" customHeight="1" thickBot="1">
      <c r="A47" s="72" t="s">
        <v>89</v>
      </c>
      <c r="B47" s="72"/>
      <c r="C47" s="22"/>
      <c r="D47" s="23" t="s">
        <v>15</v>
      </c>
      <c r="E47" s="23" t="s">
        <v>98</v>
      </c>
      <c r="F47" s="23" t="s">
        <v>91</v>
      </c>
      <c r="G47" s="23" t="s">
        <v>99</v>
      </c>
      <c r="H47" s="23" t="s">
        <v>100</v>
      </c>
      <c r="I47" s="23" t="s">
        <v>94</v>
      </c>
      <c r="J47" s="24" t="s">
        <v>95</v>
      </c>
      <c r="K47" s="25">
        <v>501670</v>
      </c>
      <c r="L47" s="25">
        <v>501670</v>
      </c>
      <c r="M47" s="25">
        <v>102799.42</v>
      </c>
      <c r="N47" s="27" t="s">
        <v>46</v>
      </c>
      <c r="O47" s="27" t="s">
        <v>46</v>
      </c>
      <c r="P47" s="30">
        <v>17200</v>
      </c>
      <c r="Q47" s="16">
        <f t="shared" si="2"/>
        <v>398870.58</v>
      </c>
      <c r="R47" s="16">
        <f t="shared" si="3"/>
        <v>398870.58</v>
      </c>
    </row>
    <row r="48" spans="1:18" s="13" customFormat="1" ht="21.75" customHeight="1" thickBot="1">
      <c r="A48" s="72" t="s">
        <v>96</v>
      </c>
      <c r="B48" s="72"/>
      <c r="C48" s="22"/>
      <c r="D48" s="23" t="s">
        <v>15</v>
      </c>
      <c r="E48" s="23" t="s">
        <v>98</v>
      </c>
      <c r="F48" s="23" t="s">
        <v>91</v>
      </c>
      <c r="G48" s="23" t="s">
        <v>99</v>
      </c>
      <c r="H48" s="23" t="s">
        <v>100</v>
      </c>
      <c r="I48" s="23" t="s">
        <v>94</v>
      </c>
      <c r="J48" s="24" t="s">
        <v>97</v>
      </c>
      <c r="K48" s="25">
        <v>151504</v>
      </c>
      <c r="L48" s="25">
        <v>151504</v>
      </c>
      <c r="M48" s="27">
        <v>25609</v>
      </c>
      <c r="N48" s="27" t="s">
        <v>46</v>
      </c>
      <c r="O48" s="27" t="s">
        <v>46</v>
      </c>
      <c r="P48" s="16">
        <f>M48</f>
        <v>25609</v>
      </c>
      <c r="Q48" s="16">
        <f t="shared" si="2"/>
        <v>125895</v>
      </c>
      <c r="R48" s="16">
        <f t="shared" si="3"/>
        <v>125895</v>
      </c>
    </row>
    <row r="49" spans="1:18" s="13" customFormat="1" ht="11.25" customHeight="1" thickBot="1">
      <c r="A49" s="72" t="s">
        <v>101</v>
      </c>
      <c r="B49" s="72"/>
      <c r="C49" s="22"/>
      <c r="D49" s="23" t="s">
        <v>15</v>
      </c>
      <c r="E49" s="23" t="s">
        <v>98</v>
      </c>
      <c r="F49" s="23" t="s">
        <v>91</v>
      </c>
      <c r="G49" s="23" t="s">
        <v>99</v>
      </c>
      <c r="H49" s="23" t="s">
        <v>100</v>
      </c>
      <c r="I49" s="23" t="s">
        <v>94</v>
      </c>
      <c r="J49" s="24" t="s">
        <v>102</v>
      </c>
      <c r="K49" s="25">
        <v>30000</v>
      </c>
      <c r="L49" s="25">
        <v>30000</v>
      </c>
      <c r="M49" s="27">
        <v>3013.94</v>
      </c>
      <c r="N49" s="27" t="s">
        <v>46</v>
      </c>
      <c r="O49" s="27" t="s">
        <v>46</v>
      </c>
      <c r="P49" s="16">
        <f>M49</f>
        <v>3013.94</v>
      </c>
      <c r="Q49" s="16">
        <f t="shared" si="2"/>
        <v>26986.06</v>
      </c>
      <c r="R49" s="16">
        <f t="shared" si="3"/>
        <v>26986.06</v>
      </c>
    </row>
    <row r="50" spans="1:18" s="13" customFormat="1" ht="11.25" customHeight="1" thickBot="1">
      <c r="A50" s="72" t="s">
        <v>103</v>
      </c>
      <c r="B50" s="72"/>
      <c r="C50" s="22"/>
      <c r="D50" s="23" t="s">
        <v>15</v>
      </c>
      <c r="E50" s="23" t="s">
        <v>98</v>
      </c>
      <c r="F50" s="23" t="s">
        <v>91</v>
      </c>
      <c r="G50" s="23" t="s">
        <v>99</v>
      </c>
      <c r="H50" s="23" t="s">
        <v>100</v>
      </c>
      <c r="I50" s="23" t="s">
        <v>94</v>
      </c>
      <c r="J50" s="24" t="s">
        <v>104</v>
      </c>
      <c r="K50" s="25">
        <v>2000</v>
      </c>
      <c r="L50" s="25">
        <v>2000</v>
      </c>
      <c r="M50" s="27">
        <v>500</v>
      </c>
      <c r="N50" s="27" t="s">
        <v>46</v>
      </c>
      <c r="O50" s="27" t="s">
        <v>46</v>
      </c>
      <c r="P50" s="16">
        <f>M50</f>
        <v>500</v>
      </c>
      <c r="Q50" s="16">
        <f t="shared" si="2"/>
        <v>1500</v>
      </c>
      <c r="R50" s="16">
        <f t="shared" si="3"/>
        <v>1500</v>
      </c>
    </row>
    <row r="51" spans="1:18" s="13" customFormat="1" ht="11.25" customHeight="1" thickBot="1">
      <c r="A51" s="72" t="s">
        <v>105</v>
      </c>
      <c r="B51" s="72"/>
      <c r="C51" s="22"/>
      <c r="D51" s="23" t="s">
        <v>15</v>
      </c>
      <c r="E51" s="23" t="s">
        <v>98</v>
      </c>
      <c r="F51" s="23" t="s">
        <v>91</v>
      </c>
      <c r="G51" s="23" t="s">
        <v>99</v>
      </c>
      <c r="H51" s="23" t="s">
        <v>100</v>
      </c>
      <c r="I51" s="23" t="s">
        <v>94</v>
      </c>
      <c r="J51" s="24" t="s">
        <v>106</v>
      </c>
      <c r="K51" s="25">
        <v>42615</v>
      </c>
      <c r="L51" s="25">
        <v>42615</v>
      </c>
      <c r="M51" s="27">
        <v>2500</v>
      </c>
      <c r="N51" s="27" t="s">
        <v>46</v>
      </c>
      <c r="O51" s="27" t="s">
        <v>46</v>
      </c>
      <c r="P51" s="16">
        <f>M51</f>
        <v>2500</v>
      </c>
      <c r="Q51" s="16">
        <f t="shared" si="2"/>
        <v>40115</v>
      </c>
      <c r="R51" s="16">
        <f t="shared" si="3"/>
        <v>40115</v>
      </c>
    </row>
    <row r="52" spans="1:18" s="13" customFormat="1" ht="21.75" customHeight="1" thickBot="1">
      <c r="A52" s="72" t="s">
        <v>107</v>
      </c>
      <c r="B52" s="72"/>
      <c r="C52" s="22"/>
      <c r="D52" s="23" t="s">
        <v>15</v>
      </c>
      <c r="E52" s="23" t="s">
        <v>98</v>
      </c>
      <c r="F52" s="23" t="s">
        <v>91</v>
      </c>
      <c r="G52" s="23" t="s">
        <v>99</v>
      </c>
      <c r="H52" s="23" t="s">
        <v>100</v>
      </c>
      <c r="I52" s="23" t="s">
        <v>94</v>
      </c>
      <c r="J52" s="24" t="s">
        <v>108</v>
      </c>
      <c r="K52" s="25">
        <v>50000</v>
      </c>
      <c r="L52" s="25">
        <v>50000</v>
      </c>
      <c r="M52" s="27">
        <v>6000</v>
      </c>
      <c r="N52" s="27" t="s">
        <v>46</v>
      </c>
      <c r="O52" s="27" t="s">
        <v>46</v>
      </c>
      <c r="P52" s="16">
        <f>M52</f>
        <v>6000</v>
      </c>
      <c r="Q52" s="16">
        <f t="shared" si="2"/>
        <v>44000</v>
      </c>
      <c r="R52" s="16">
        <f t="shared" si="3"/>
        <v>44000</v>
      </c>
    </row>
    <row r="53" spans="1:18" s="13" customFormat="1" ht="11.25" customHeight="1" thickBot="1">
      <c r="A53" s="72" t="s">
        <v>109</v>
      </c>
      <c r="B53" s="72"/>
      <c r="C53" s="22"/>
      <c r="D53" s="23" t="s">
        <v>15</v>
      </c>
      <c r="E53" s="23" t="s">
        <v>98</v>
      </c>
      <c r="F53" s="23" t="s">
        <v>91</v>
      </c>
      <c r="G53" s="23" t="s">
        <v>99</v>
      </c>
      <c r="H53" s="23" t="s">
        <v>100</v>
      </c>
      <c r="I53" s="23" t="s">
        <v>94</v>
      </c>
      <c r="J53" s="24" t="s">
        <v>110</v>
      </c>
      <c r="K53" s="25">
        <v>139225</v>
      </c>
      <c r="L53" s="25">
        <v>139225</v>
      </c>
      <c r="M53" s="27">
        <v>8411</v>
      </c>
      <c r="N53" s="27" t="s">
        <v>46</v>
      </c>
      <c r="O53" s="27" t="s">
        <v>46</v>
      </c>
      <c r="P53" s="28" t="s">
        <v>46</v>
      </c>
      <c r="Q53" s="16">
        <f t="shared" si="2"/>
        <v>130814</v>
      </c>
      <c r="R53" s="16" t="b">
        <f>Q53=L53</f>
        <v>0</v>
      </c>
    </row>
    <row r="54" spans="1:18" s="13" customFormat="1" ht="11.25" customHeight="1" thickBot="1">
      <c r="A54" s="72" t="s">
        <v>111</v>
      </c>
      <c r="B54" s="72"/>
      <c r="C54" s="22"/>
      <c r="D54" s="23" t="s">
        <v>15</v>
      </c>
      <c r="E54" s="23" t="s">
        <v>98</v>
      </c>
      <c r="F54" s="23" t="s">
        <v>91</v>
      </c>
      <c r="G54" s="23" t="s">
        <v>99</v>
      </c>
      <c r="H54" s="23" t="s">
        <v>100</v>
      </c>
      <c r="I54" s="23" t="s">
        <v>94</v>
      </c>
      <c r="J54" s="24" t="s">
        <v>112</v>
      </c>
      <c r="K54" s="25">
        <v>1000</v>
      </c>
      <c r="L54" s="25">
        <v>1000</v>
      </c>
      <c r="M54" s="27">
        <v>163</v>
      </c>
      <c r="N54" s="27" t="s">
        <v>46</v>
      </c>
      <c r="O54" s="27" t="s">
        <v>46</v>
      </c>
      <c r="P54" s="16">
        <f>M54</f>
        <v>163</v>
      </c>
      <c r="Q54" s="16">
        <f t="shared" si="2"/>
        <v>837</v>
      </c>
      <c r="R54" s="16"/>
    </row>
    <row r="55" spans="1:18" s="13" customFormat="1" ht="21.75" customHeight="1" thickBot="1">
      <c r="A55" s="72" t="s">
        <v>113</v>
      </c>
      <c r="B55" s="72"/>
      <c r="C55" s="22"/>
      <c r="D55" s="23" t="s">
        <v>15</v>
      </c>
      <c r="E55" s="23" t="s">
        <v>98</v>
      </c>
      <c r="F55" s="23" t="s">
        <v>91</v>
      </c>
      <c r="G55" s="23" t="s">
        <v>99</v>
      </c>
      <c r="H55" s="23" t="s">
        <v>100</v>
      </c>
      <c r="I55" s="23" t="s">
        <v>94</v>
      </c>
      <c r="J55" s="24" t="s">
        <v>114</v>
      </c>
      <c r="K55" s="25">
        <v>88595.15</v>
      </c>
      <c r="L55" s="25">
        <v>88595.15</v>
      </c>
      <c r="M55" s="27">
        <v>34622</v>
      </c>
      <c r="N55" s="27" t="s">
        <v>46</v>
      </c>
      <c r="O55" s="27" t="s">
        <v>46</v>
      </c>
      <c r="P55" s="16">
        <f>M55</f>
        <v>34622</v>
      </c>
      <c r="Q55" s="16">
        <f t="shared" si="2"/>
        <v>53973.149999999994</v>
      </c>
      <c r="R55" s="16">
        <f aca="true" t="shared" si="4" ref="R55:R73">L55-M55</f>
        <v>53973.149999999994</v>
      </c>
    </row>
    <row r="56" spans="1:18" s="13" customFormat="1" ht="11.25" customHeight="1" thickBot="1">
      <c r="A56" s="72" t="s">
        <v>89</v>
      </c>
      <c r="B56" s="72"/>
      <c r="C56" s="22"/>
      <c r="D56" s="23" t="s">
        <v>15</v>
      </c>
      <c r="E56" s="23" t="s">
        <v>98</v>
      </c>
      <c r="F56" s="23" t="s">
        <v>115</v>
      </c>
      <c r="G56" s="23" t="s">
        <v>116</v>
      </c>
      <c r="H56" s="23" t="s">
        <v>117</v>
      </c>
      <c r="I56" s="23" t="s">
        <v>94</v>
      </c>
      <c r="J56" s="24" t="s">
        <v>95</v>
      </c>
      <c r="K56" s="25">
        <v>14386</v>
      </c>
      <c r="L56" s="25">
        <v>14386</v>
      </c>
      <c r="M56" s="27">
        <v>2365.2</v>
      </c>
      <c r="N56" s="27" t="s">
        <v>46</v>
      </c>
      <c r="O56" s="27" t="s">
        <v>46</v>
      </c>
      <c r="P56" s="16">
        <f>M56</f>
        <v>2365.2</v>
      </c>
      <c r="Q56" s="16">
        <f t="shared" si="2"/>
        <v>12020.8</v>
      </c>
      <c r="R56" s="16">
        <f t="shared" si="4"/>
        <v>12020.8</v>
      </c>
    </row>
    <row r="57" spans="1:18" s="13" customFormat="1" ht="21.75" customHeight="1" thickBot="1">
      <c r="A57" s="72" t="s">
        <v>96</v>
      </c>
      <c r="B57" s="72"/>
      <c r="C57" s="22"/>
      <c r="D57" s="23" t="s">
        <v>15</v>
      </c>
      <c r="E57" s="23" t="s">
        <v>98</v>
      </c>
      <c r="F57" s="23" t="s">
        <v>115</v>
      </c>
      <c r="G57" s="23" t="s">
        <v>116</v>
      </c>
      <c r="H57" s="23" t="s">
        <v>117</v>
      </c>
      <c r="I57" s="23" t="s">
        <v>94</v>
      </c>
      <c r="J57" s="24" t="s">
        <v>97</v>
      </c>
      <c r="K57" s="25">
        <v>4345</v>
      </c>
      <c r="L57" s="25">
        <v>4345</v>
      </c>
      <c r="M57" s="27">
        <v>714</v>
      </c>
      <c r="N57" s="27" t="s">
        <v>46</v>
      </c>
      <c r="O57" s="27" t="s">
        <v>46</v>
      </c>
      <c r="P57" s="16">
        <f>M57</f>
        <v>714</v>
      </c>
      <c r="Q57" s="16">
        <f t="shared" si="2"/>
        <v>3631</v>
      </c>
      <c r="R57" s="16">
        <f t="shared" si="4"/>
        <v>3631</v>
      </c>
    </row>
    <row r="58" spans="1:18" s="13" customFormat="1" ht="32.25" customHeight="1" thickBot="1">
      <c r="A58" s="72" t="s">
        <v>118</v>
      </c>
      <c r="B58" s="72"/>
      <c r="C58" s="22"/>
      <c r="D58" s="23" t="s">
        <v>15</v>
      </c>
      <c r="E58" s="23" t="s">
        <v>98</v>
      </c>
      <c r="F58" s="23" t="s">
        <v>119</v>
      </c>
      <c r="G58" s="23" t="s">
        <v>120</v>
      </c>
      <c r="H58" s="23" t="s">
        <v>93</v>
      </c>
      <c r="I58" s="23" t="s">
        <v>121</v>
      </c>
      <c r="J58" s="24" t="s">
        <v>122</v>
      </c>
      <c r="K58" s="25">
        <v>16751</v>
      </c>
      <c r="L58" s="25">
        <v>16751</v>
      </c>
      <c r="M58" s="27">
        <v>0</v>
      </c>
      <c r="N58" s="27" t="s">
        <v>46</v>
      </c>
      <c r="O58" s="27" t="s">
        <v>46</v>
      </c>
      <c r="P58" s="28" t="s">
        <v>46</v>
      </c>
      <c r="Q58" s="16">
        <f t="shared" si="2"/>
        <v>16751</v>
      </c>
      <c r="R58" s="16">
        <f t="shared" si="4"/>
        <v>16751</v>
      </c>
    </row>
    <row r="59" spans="1:18" s="13" customFormat="1" ht="21.75" customHeight="1" thickBot="1">
      <c r="A59" s="72" t="s">
        <v>113</v>
      </c>
      <c r="B59" s="72"/>
      <c r="C59" s="22"/>
      <c r="D59" s="23" t="s">
        <v>15</v>
      </c>
      <c r="E59" s="23" t="s">
        <v>98</v>
      </c>
      <c r="F59" s="23" t="s">
        <v>123</v>
      </c>
      <c r="G59" s="23" t="s">
        <v>124</v>
      </c>
      <c r="H59" s="23" t="s">
        <v>125</v>
      </c>
      <c r="I59" s="23" t="s">
        <v>94</v>
      </c>
      <c r="J59" s="24" t="s">
        <v>114</v>
      </c>
      <c r="K59" s="25">
        <v>1429</v>
      </c>
      <c r="L59" s="25">
        <v>1429</v>
      </c>
      <c r="M59" s="27">
        <v>230</v>
      </c>
      <c r="N59" s="27" t="s">
        <v>46</v>
      </c>
      <c r="O59" s="27" t="s">
        <v>46</v>
      </c>
      <c r="P59" s="28" t="s">
        <v>46</v>
      </c>
      <c r="Q59" s="16">
        <f t="shared" si="2"/>
        <v>1199</v>
      </c>
      <c r="R59" s="16">
        <f t="shared" si="4"/>
        <v>1199</v>
      </c>
    </row>
    <row r="60" spans="1:18" s="13" customFormat="1" ht="11.25" customHeight="1" outlineLevel="1" thickBot="1">
      <c r="A60" s="72" t="s">
        <v>111</v>
      </c>
      <c r="B60" s="72"/>
      <c r="C60" s="22"/>
      <c r="D60" s="23" t="s">
        <v>15</v>
      </c>
      <c r="E60" s="23" t="s">
        <v>126</v>
      </c>
      <c r="F60" s="23" t="s">
        <v>127</v>
      </c>
      <c r="G60" s="23" t="s">
        <v>128</v>
      </c>
      <c r="H60" s="23" t="s">
        <v>93</v>
      </c>
      <c r="I60" s="23" t="s">
        <v>129</v>
      </c>
      <c r="J60" s="24" t="s">
        <v>112</v>
      </c>
      <c r="K60" s="25">
        <v>10000</v>
      </c>
      <c r="L60" s="25">
        <v>10000</v>
      </c>
      <c r="M60" s="27">
        <v>0</v>
      </c>
      <c r="N60" s="27" t="s">
        <v>46</v>
      </c>
      <c r="O60" s="27" t="s">
        <v>46</v>
      </c>
      <c r="P60" s="28" t="s">
        <v>46</v>
      </c>
      <c r="Q60" s="16">
        <f t="shared" si="2"/>
        <v>10000</v>
      </c>
      <c r="R60" s="16">
        <f t="shared" si="4"/>
        <v>10000</v>
      </c>
    </row>
    <row r="61" spans="1:18" s="13" customFormat="1" ht="32.25" customHeight="1" outlineLevel="1" thickBot="1">
      <c r="A61" s="72" t="s">
        <v>118</v>
      </c>
      <c r="B61" s="72"/>
      <c r="C61" s="22"/>
      <c r="D61" s="23" t="s">
        <v>15</v>
      </c>
      <c r="E61" s="23" t="s">
        <v>130</v>
      </c>
      <c r="F61" s="23" t="s">
        <v>119</v>
      </c>
      <c r="G61" s="23" t="s">
        <v>120</v>
      </c>
      <c r="H61" s="23" t="s">
        <v>93</v>
      </c>
      <c r="I61" s="23" t="s">
        <v>121</v>
      </c>
      <c r="J61" s="24" t="s">
        <v>122</v>
      </c>
      <c r="K61" s="25">
        <v>36983</v>
      </c>
      <c r="L61" s="25">
        <v>36983</v>
      </c>
      <c r="M61" s="27">
        <v>0</v>
      </c>
      <c r="N61" s="27" t="s">
        <v>46</v>
      </c>
      <c r="O61" s="27" t="s">
        <v>46</v>
      </c>
      <c r="P61" s="28" t="s">
        <v>46</v>
      </c>
      <c r="Q61" s="16">
        <f t="shared" si="2"/>
        <v>36983</v>
      </c>
      <c r="R61" s="16">
        <f t="shared" si="4"/>
        <v>36983</v>
      </c>
    </row>
    <row r="62" spans="1:18" s="13" customFormat="1" ht="11.25" customHeight="1" outlineLevel="1" thickBot="1">
      <c r="A62" s="72" t="s">
        <v>89</v>
      </c>
      <c r="B62" s="72"/>
      <c r="C62" s="22"/>
      <c r="D62" s="23" t="s">
        <v>15</v>
      </c>
      <c r="E62" s="23" t="s">
        <v>131</v>
      </c>
      <c r="F62" s="23" t="s">
        <v>132</v>
      </c>
      <c r="G62" s="23" t="s">
        <v>133</v>
      </c>
      <c r="H62" s="23" t="s">
        <v>93</v>
      </c>
      <c r="I62" s="23" t="s">
        <v>94</v>
      </c>
      <c r="J62" s="24" t="s">
        <v>95</v>
      </c>
      <c r="K62" s="25">
        <v>15540</v>
      </c>
      <c r="L62" s="25">
        <v>15540</v>
      </c>
      <c r="M62" s="27">
        <v>4039.22</v>
      </c>
      <c r="N62" s="27" t="s">
        <v>46</v>
      </c>
      <c r="O62" s="27" t="s">
        <v>46</v>
      </c>
      <c r="P62" s="16">
        <f>M62</f>
        <v>4039.22</v>
      </c>
      <c r="Q62" s="16">
        <f t="shared" si="2"/>
        <v>11500.78</v>
      </c>
      <c r="R62" s="16">
        <f t="shared" si="4"/>
        <v>11500.78</v>
      </c>
    </row>
    <row r="63" spans="1:18" s="13" customFormat="1" ht="21.75" customHeight="1" outlineLevel="1" thickBot="1">
      <c r="A63" s="72" t="s">
        <v>96</v>
      </c>
      <c r="B63" s="72"/>
      <c r="C63" s="22"/>
      <c r="D63" s="23" t="s">
        <v>15</v>
      </c>
      <c r="E63" s="23" t="s">
        <v>131</v>
      </c>
      <c r="F63" s="23" t="s">
        <v>132</v>
      </c>
      <c r="G63" s="23" t="s">
        <v>133</v>
      </c>
      <c r="H63" s="23" t="s">
        <v>93</v>
      </c>
      <c r="I63" s="23" t="s">
        <v>94</v>
      </c>
      <c r="J63" s="24" t="s">
        <v>97</v>
      </c>
      <c r="K63" s="25">
        <v>4693</v>
      </c>
      <c r="L63" s="25">
        <v>4693</v>
      </c>
      <c r="M63" s="27">
        <v>1221</v>
      </c>
      <c r="N63" s="27" t="s">
        <v>46</v>
      </c>
      <c r="O63" s="27" t="s">
        <v>46</v>
      </c>
      <c r="P63" s="16">
        <f>M63</f>
        <v>1221</v>
      </c>
      <c r="Q63" s="16">
        <f t="shared" si="2"/>
        <v>3472</v>
      </c>
      <c r="R63" s="16">
        <f t="shared" si="4"/>
        <v>3472</v>
      </c>
    </row>
    <row r="64" spans="1:18" s="13" customFormat="1" ht="21.75" customHeight="1" outlineLevel="1" thickBot="1">
      <c r="A64" s="72" t="s">
        <v>113</v>
      </c>
      <c r="B64" s="72"/>
      <c r="C64" s="22"/>
      <c r="D64" s="23" t="s">
        <v>15</v>
      </c>
      <c r="E64" s="23" t="s">
        <v>131</v>
      </c>
      <c r="F64" s="23" t="s">
        <v>132</v>
      </c>
      <c r="G64" s="23" t="s">
        <v>133</v>
      </c>
      <c r="H64" s="23" t="s">
        <v>93</v>
      </c>
      <c r="I64" s="23" t="s">
        <v>94</v>
      </c>
      <c r="J64" s="24" t="s">
        <v>114</v>
      </c>
      <c r="K64" s="25">
        <v>7137</v>
      </c>
      <c r="L64" s="25">
        <v>7137</v>
      </c>
      <c r="M64" s="27">
        <v>1582.27</v>
      </c>
      <c r="N64" s="27"/>
      <c r="O64" s="27" t="s">
        <v>46</v>
      </c>
      <c r="P64" s="28" t="s">
        <v>46</v>
      </c>
      <c r="Q64" s="16">
        <f t="shared" si="2"/>
        <v>5554.73</v>
      </c>
      <c r="R64" s="16">
        <f t="shared" si="4"/>
        <v>5554.73</v>
      </c>
    </row>
    <row r="65" spans="1:18" s="13" customFormat="1" ht="21.75" customHeight="1" outlineLevel="1" thickBot="1">
      <c r="A65" s="72" t="s">
        <v>107</v>
      </c>
      <c r="B65" s="72"/>
      <c r="C65" s="22"/>
      <c r="D65" s="23" t="s">
        <v>15</v>
      </c>
      <c r="E65" s="23" t="s">
        <v>134</v>
      </c>
      <c r="F65" s="23" t="s">
        <v>135</v>
      </c>
      <c r="G65" s="23" t="s">
        <v>136</v>
      </c>
      <c r="H65" s="23" t="s">
        <v>124</v>
      </c>
      <c r="I65" s="23" t="s">
        <v>94</v>
      </c>
      <c r="J65" s="24" t="s">
        <v>108</v>
      </c>
      <c r="K65" s="25">
        <v>12000</v>
      </c>
      <c r="L65" s="25">
        <v>12000</v>
      </c>
      <c r="M65" s="27">
        <v>0</v>
      </c>
      <c r="N65" s="27" t="s">
        <v>46</v>
      </c>
      <c r="O65" s="27" t="s">
        <v>46</v>
      </c>
      <c r="P65" s="28" t="s">
        <v>46</v>
      </c>
      <c r="Q65" s="16">
        <f t="shared" si="2"/>
        <v>12000</v>
      </c>
      <c r="R65" s="16">
        <f t="shared" si="4"/>
        <v>12000</v>
      </c>
    </row>
    <row r="66" spans="1:18" s="13" customFormat="1" ht="21.75" customHeight="1" outlineLevel="1" thickBot="1">
      <c r="A66" s="72" t="s">
        <v>137</v>
      </c>
      <c r="B66" s="72"/>
      <c r="C66" s="22"/>
      <c r="D66" s="23" t="s">
        <v>15</v>
      </c>
      <c r="E66" s="23" t="s">
        <v>134</v>
      </c>
      <c r="F66" s="23" t="s">
        <v>135</v>
      </c>
      <c r="G66" s="23" t="s">
        <v>136</v>
      </c>
      <c r="H66" s="23" t="s">
        <v>124</v>
      </c>
      <c r="I66" s="23" t="s">
        <v>94</v>
      </c>
      <c r="J66" s="24" t="s">
        <v>138</v>
      </c>
      <c r="K66" s="25">
        <v>8200</v>
      </c>
      <c r="L66" s="25">
        <v>8200</v>
      </c>
      <c r="M66" s="27">
        <v>0</v>
      </c>
      <c r="N66" s="27" t="s">
        <v>46</v>
      </c>
      <c r="O66" s="27" t="s">
        <v>46</v>
      </c>
      <c r="P66" s="28" t="s">
        <v>46</v>
      </c>
      <c r="Q66" s="16">
        <f t="shared" si="2"/>
        <v>8200</v>
      </c>
      <c r="R66" s="16">
        <f t="shared" si="4"/>
        <v>8200</v>
      </c>
    </row>
    <row r="67" spans="1:18" s="13" customFormat="1" ht="21.75" customHeight="1" outlineLevel="1" thickBot="1">
      <c r="A67" s="72" t="s">
        <v>107</v>
      </c>
      <c r="B67" s="72"/>
      <c r="C67" s="22"/>
      <c r="D67" s="23" t="s">
        <v>15</v>
      </c>
      <c r="E67" s="23" t="s">
        <v>134</v>
      </c>
      <c r="F67" s="23">
        <v>922</v>
      </c>
      <c r="G67" s="23" t="s">
        <v>136</v>
      </c>
      <c r="H67" s="23" t="s">
        <v>124</v>
      </c>
      <c r="I67" s="23" t="s">
        <v>94</v>
      </c>
      <c r="J67" s="24" t="s">
        <v>108</v>
      </c>
      <c r="K67" s="25">
        <v>1010</v>
      </c>
      <c r="L67" s="25">
        <v>1010</v>
      </c>
      <c r="M67" s="27">
        <v>0</v>
      </c>
      <c r="N67" s="27"/>
      <c r="O67" s="27"/>
      <c r="P67" s="28"/>
      <c r="Q67" s="16">
        <f t="shared" si="2"/>
        <v>1010</v>
      </c>
      <c r="R67" s="16">
        <f t="shared" si="4"/>
        <v>1010</v>
      </c>
    </row>
    <row r="68" spans="1:18" s="13" customFormat="1" ht="21.75" customHeight="1" outlineLevel="1" thickBot="1">
      <c r="A68" s="72" t="s">
        <v>107</v>
      </c>
      <c r="B68" s="72"/>
      <c r="C68" s="22"/>
      <c r="D68" s="65" t="s">
        <v>15</v>
      </c>
      <c r="E68" s="65" t="s">
        <v>180</v>
      </c>
      <c r="F68" s="65" t="s">
        <v>135</v>
      </c>
      <c r="G68" s="65" t="s">
        <v>181</v>
      </c>
      <c r="H68" s="65" t="s">
        <v>182</v>
      </c>
      <c r="I68" s="65" t="s">
        <v>94</v>
      </c>
      <c r="J68" s="66" t="s">
        <v>108</v>
      </c>
      <c r="K68" s="25">
        <v>67593</v>
      </c>
      <c r="L68" s="25">
        <v>67593</v>
      </c>
      <c r="M68" s="27">
        <v>0</v>
      </c>
      <c r="N68" s="27"/>
      <c r="O68" s="27"/>
      <c r="P68" s="28"/>
      <c r="Q68" s="16">
        <f t="shared" si="2"/>
        <v>67593</v>
      </c>
      <c r="R68" s="16">
        <f t="shared" si="4"/>
        <v>67593</v>
      </c>
    </row>
    <row r="69" spans="1:18" s="13" customFormat="1" ht="21.75" customHeight="1" outlineLevel="1" thickBot="1">
      <c r="A69" s="72" t="s">
        <v>107</v>
      </c>
      <c r="B69" s="72"/>
      <c r="C69" s="22"/>
      <c r="D69" s="65" t="s">
        <v>15</v>
      </c>
      <c r="E69" s="65" t="s">
        <v>180</v>
      </c>
      <c r="F69" s="65" t="s">
        <v>183</v>
      </c>
      <c r="G69" s="65" t="s">
        <v>181</v>
      </c>
      <c r="H69" s="65" t="s">
        <v>182</v>
      </c>
      <c r="I69" s="65" t="s">
        <v>94</v>
      </c>
      <c r="J69" s="66" t="s">
        <v>108</v>
      </c>
      <c r="K69" s="25">
        <v>68</v>
      </c>
      <c r="L69" s="25">
        <v>68</v>
      </c>
      <c r="M69" s="27">
        <v>0</v>
      </c>
      <c r="N69" s="27"/>
      <c r="O69" s="27"/>
      <c r="P69" s="28"/>
      <c r="Q69" s="16">
        <f t="shared" si="2"/>
        <v>68</v>
      </c>
      <c r="R69" s="16">
        <f t="shared" si="4"/>
        <v>68</v>
      </c>
    </row>
    <row r="70" spans="1:18" s="13" customFormat="1" ht="11.25" customHeight="1" outlineLevel="1" thickBot="1">
      <c r="A70" s="72" t="s">
        <v>105</v>
      </c>
      <c r="B70" s="72"/>
      <c r="C70" s="22"/>
      <c r="D70" s="23" t="s">
        <v>15</v>
      </c>
      <c r="E70" s="23" t="s">
        <v>139</v>
      </c>
      <c r="F70" s="23" t="s">
        <v>140</v>
      </c>
      <c r="G70" s="23" t="s">
        <v>117</v>
      </c>
      <c r="H70" s="23" t="s">
        <v>93</v>
      </c>
      <c r="I70" s="23" t="s">
        <v>94</v>
      </c>
      <c r="J70" s="24" t="s">
        <v>106</v>
      </c>
      <c r="K70" s="25">
        <v>71111</v>
      </c>
      <c r="L70" s="25">
        <v>71111</v>
      </c>
      <c r="M70" s="27">
        <v>15051.01</v>
      </c>
      <c r="N70" s="27" t="s">
        <v>46</v>
      </c>
      <c r="O70" s="27" t="s">
        <v>46</v>
      </c>
      <c r="P70" s="16">
        <f>M70</f>
        <v>15051.01</v>
      </c>
      <c r="Q70" s="16">
        <f t="shared" si="2"/>
        <v>56059.99</v>
      </c>
      <c r="R70" s="16">
        <f t="shared" si="4"/>
        <v>56059.99</v>
      </c>
    </row>
    <row r="71" spans="1:18" s="13" customFormat="1" ht="21.75" customHeight="1" outlineLevel="1" thickBot="1">
      <c r="A71" s="72" t="s">
        <v>107</v>
      </c>
      <c r="B71" s="72"/>
      <c r="C71" s="22"/>
      <c r="D71" s="23" t="s">
        <v>15</v>
      </c>
      <c r="E71" s="23" t="s">
        <v>139</v>
      </c>
      <c r="F71" s="23" t="s">
        <v>141</v>
      </c>
      <c r="G71" s="23" t="s">
        <v>142</v>
      </c>
      <c r="H71" s="23" t="s">
        <v>93</v>
      </c>
      <c r="I71" s="23" t="s">
        <v>94</v>
      </c>
      <c r="J71" s="24" t="s">
        <v>108</v>
      </c>
      <c r="K71" s="25">
        <v>11998.2</v>
      </c>
      <c r="L71" s="25">
        <v>11998.2</v>
      </c>
      <c r="M71" s="27">
        <v>0</v>
      </c>
      <c r="N71" s="27" t="s">
        <v>46</v>
      </c>
      <c r="O71" s="27" t="s">
        <v>46</v>
      </c>
      <c r="P71" s="28" t="s">
        <v>46</v>
      </c>
      <c r="Q71" s="16">
        <f t="shared" si="2"/>
        <v>11998.2</v>
      </c>
      <c r="R71" s="16">
        <f t="shared" si="4"/>
        <v>11998.2</v>
      </c>
    </row>
    <row r="72" spans="1:18" s="13" customFormat="1" ht="32.25" customHeight="1" outlineLevel="1" thickBot="1">
      <c r="A72" s="72" t="s">
        <v>143</v>
      </c>
      <c r="B72" s="72"/>
      <c r="C72" s="22"/>
      <c r="D72" s="23" t="s">
        <v>15</v>
      </c>
      <c r="E72" s="23" t="s">
        <v>144</v>
      </c>
      <c r="F72" s="23" t="s">
        <v>145</v>
      </c>
      <c r="G72" s="23" t="s">
        <v>146</v>
      </c>
      <c r="H72" s="23" t="s">
        <v>117</v>
      </c>
      <c r="I72" s="23" t="s">
        <v>147</v>
      </c>
      <c r="J72" s="24" t="s">
        <v>148</v>
      </c>
      <c r="K72" s="25">
        <v>723198</v>
      </c>
      <c r="L72" s="25">
        <v>723198</v>
      </c>
      <c r="M72" s="25">
        <v>187074.46</v>
      </c>
      <c r="N72" s="27" t="s">
        <v>46</v>
      </c>
      <c r="O72" s="27" t="s">
        <v>46</v>
      </c>
      <c r="P72" s="16">
        <f>M72</f>
        <v>187074.46</v>
      </c>
      <c r="Q72" s="16">
        <f t="shared" si="2"/>
        <v>536123.54</v>
      </c>
      <c r="R72" s="16">
        <f t="shared" si="4"/>
        <v>536123.54</v>
      </c>
    </row>
    <row r="73" spans="1:18" s="13" customFormat="1" ht="32.25" customHeight="1" outlineLevel="1" thickBot="1">
      <c r="A73" s="72" t="s">
        <v>143</v>
      </c>
      <c r="B73" s="72"/>
      <c r="C73" s="22"/>
      <c r="D73" s="23" t="s">
        <v>15</v>
      </c>
      <c r="E73" s="23" t="s">
        <v>144</v>
      </c>
      <c r="F73" s="23" t="s">
        <v>115</v>
      </c>
      <c r="G73" s="23" t="s">
        <v>116</v>
      </c>
      <c r="H73" s="23" t="s">
        <v>117</v>
      </c>
      <c r="I73" s="23" t="s">
        <v>147</v>
      </c>
      <c r="J73" s="24" t="s">
        <v>148</v>
      </c>
      <c r="K73" s="25">
        <v>46842</v>
      </c>
      <c r="L73" s="25">
        <v>46842</v>
      </c>
      <c r="M73" s="27">
        <v>15459.12</v>
      </c>
      <c r="N73" s="27" t="s">
        <v>46</v>
      </c>
      <c r="O73" s="27" t="s">
        <v>46</v>
      </c>
      <c r="P73" s="16">
        <f>M73</f>
        <v>15459.12</v>
      </c>
      <c r="Q73" s="16">
        <f t="shared" si="2"/>
        <v>31382.879999999997</v>
      </c>
      <c r="R73" s="16">
        <f t="shared" si="4"/>
        <v>31382.879999999997</v>
      </c>
    </row>
    <row r="74" spans="1:18" s="13" customFormat="1" ht="23.25" customHeight="1" thickBot="1">
      <c r="A74" s="105" t="s">
        <v>149</v>
      </c>
      <c r="B74" s="105"/>
      <c r="C74" s="37">
        <v>450</v>
      </c>
      <c r="D74" s="111" t="s">
        <v>38</v>
      </c>
      <c r="E74" s="111"/>
      <c r="F74" s="111"/>
      <c r="G74" s="111"/>
      <c r="H74" s="111"/>
      <c r="I74" s="111"/>
      <c r="J74" s="111"/>
      <c r="K74" s="15" t="s">
        <v>38</v>
      </c>
      <c r="L74" s="15" t="s">
        <v>38</v>
      </c>
      <c r="M74" s="16">
        <f>L18-M43</f>
        <v>253.73999999993248</v>
      </c>
      <c r="N74" s="17">
        <v>0</v>
      </c>
      <c r="O74" s="17">
        <v>0</v>
      </c>
      <c r="P74" s="16">
        <f>O18-P43</f>
        <v>253.73999999993248</v>
      </c>
      <c r="Q74" s="15" t="s">
        <v>38</v>
      </c>
      <c r="R74" s="38" t="s">
        <v>38</v>
      </c>
    </row>
    <row r="75" spans="1:18" s="1" customFormat="1" ht="11.25" customHeight="1">
      <c r="A75" s="112" t="s">
        <v>6</v>
      </c>
      <c r="B75" s="112"/>
      <c r="C75" s="33"/>
      <c r="D75" s="113"/>
      <c r="E75" s="113"/>
      <c r="F75" s="113"/>
      <c r="G75" s="113"/>
      <c r="H75" s="113"/>
      <c r="I75" s="113"/>
      <c r="J75" s="33"/>
      <c r="K75" s="33"/>
      <c r="L75" s="33"/>
      <c r="M75" s="33"/>
      <c r="N75" s="33"/>
      <c r="O75" s="33"/>
      <c r="P75" s="33"/>
      <c r="Q75" s="33"/>
      <c r="R75" s="33"/>
    </row>
    <row r="76" spans="1:15" s="1" customFormat="1" ht="12" customHeight="1">
      <c r="A76" s="107" t="s">
        <v>150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</row>
    <row r="77" s="1" customFormat="1" ht="11.25" customHeight="1"/>
    <row r="78" spans="1:18" ht="11.25" customHeight="1">
      <c r="A78" s="108" t="s">
        <v>26</v>
      </c>
      <c r="B78" s="108"/>
      <c r="C78" s="109" t="s">
        <v>27</v>
      </c>
      <c r="D78" s="110" t="s">
        <v>151</v>
      </c>
      <c r="E78" s="110"/>
      <c r="F78" s="110"/>
      <c r="G78" s="110"/>
      <c r="H78" s="110"/>
      <c r="I78" s="110"/>
      <c r="J78" s="110"/>
      <c r="K78" s="109" t="s">
        <v>29</v>
      </c>
      <c r="L78" s="108" t="s">
        <v>30</v>
      </c>
      <c r="M78" s="108"/>
      <c r="N78" s="108"/>
      <c r="O78" s="108"/>
      <c r="P78" s="10" t="s">
        <v>31</v>
      </c>
      <c r="R78"/>
    </row>
    <row r="79" spans="1:18" ht="21.75" customHeight="1">
      <c r="A79" s="108"/>
      <c r="B79" s="108"/>
      <c r="C79" s="109"/>
      <c r="D79" s="110"/>
      <c r="E79" s="110"/>
      <c r="F79" s="110"/>
      <c r="G79" s="110"/>
      <c r="H79" s="110"/>
      <c r="I79" s="110"/>
      <c r="J79" s="110"/>
      <c r="K79" s="109"/>
      <c r="L79" s="9" t="s">
        <v>32</v>
      </c>
      <c r="M79" s="9" t="s">
        <v>33</v>
      </c>
      <c r="N79" s="9" t="s">
        <v>34</v>
      </c>
      <c r="O79" s="9" t="s">
        <v>35</v>
      </c>
      <c r="P79" s="11" t="s">
        <v>36</v>
      </c>
      <c r="R79"/>
    </row>
    <row r="80" spans="1:16" ht="12" thickBot="1">
      <c r="A80" s="103">
        <v>1</v>
      </c>
      <c r="B80" s="103"/>
      <c r="C80" s="12">
        <v>2</v>
      </c>
      <c r="D80" s="104">
        <v>3</v>
      </c>
      <c r="E80" s="104"/>
      <c r="F80" s="104"/>
      <c r="G80" s="104"/>
      <c r="H80" s="104"/>
      <c r="I80" s="104"/>
      <c r="J80" s="104"/>
      <c r="K80" s="12">
        <v>4</v>
      </c>
      <c r="L80" s="12">
        <v>5</v>
      </c>
      <c r="M80" s="12">
        <v>6</v>
      </c>
      <c r="N80" s="12">
        <v>7</v>
      </c>
      <c r="O80" s="12">
        <v>8</v>
      </c>
      <c r="P80" s="12">
        <v>9</v>
      </c>
    </row>
    <row r="81" spans="1:16" s="13" customFormat="1" ht="23.25" customHeight="1">
      <c r="A81" s="105" t="s">
        <v>152</v>
      </c>
      <c r="B81" s="105"/>
      <c r="C81" s="35">
        <v>500</v>
      </c>
      <c r="D81" s="106" t="s">
        <v>38</v>
      </c>
      <c r="E81" s="106"/>
      <c r="F81" s="106"/>
      <c r="G81" s="106"/>
      <c r="H81" s="106"/>
      <c r="I81" s="106"/>
      <c r="J81" s="106"/>
      <c r="K81" s="17">
        <v>2873.15</v>
      </c>
      <c r="L81" s="16">
        <v>-253.74</v>
      </c>
      <c r="M81" s="17">
        <v>0</v>
      </c>
      <c r="N81" s="17">
        <v>0</v>
      </c>
      <c r="O81" s="16">
        <v>-253.74</v>
      </c>
      <c r="P81" s="39">
        <v>2873.15</v>
      </c>
    </row>
    <row r="82" spans="1:16" ht="12">
      <c r="A82" s="100" t="s">
        <v>39</v>
      </c>
      <c r="B82" s="100"/>
      <c r="C82" s="18"/>
      <c r="D82" s="101"/>
      <c r="E82" s="101"/>
      <c r="F82" s="101"/>
      <c r="G82" s="101"/>
      <c r="H82" s="101"/>
      <c r="I82" s="101"/>
      <c r="J82" s="40"/>
      <c r="K82" s="41"/>
      <c r="L82" s="41"/>
      <c r="M82" s="41"/>
      <c r="N82" s="41"/>
      <c r="O82" s="41"/>
      <c r="P82" s="42"/>
    </row>
    <row r="83" spans="1:16" s="13" customFormat="1" ht="23.25" customHeight="1">
      <c r="A83" s="102" t="s">
        <v>153</v>
      </c>
      <c r="B83" s="102"/>
      <c r="C83" s="43">
        <v>520</v>
      </c>
      <c r="D83" s="75" t="s">
        <v>38</v>
      </c>
      <c r="E83" s="75"/>
      <c r="F83" s="75"/>
      <c r="G83" s="75"/>
      <c r="H83" s="75"/>
      <c r="I83" s="75"/>
      <c r="J83" s="75"/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6">
        <v>0</v>
      </c>
    </row>
    <row r="84" spans="1:18" ht="12" customHeight="1" thickBot="1">
      <c r="A84" s="76" t="s">
        <v>154</v>
      </c>
      <c r="B84" s="76"/>
      <c r="C84" s="36"/>
      <c r="D84" s="98"/>
      <c r="E84" s="98"/>
      <c r="F84" s="98"/>
      <c r="G84" s="98"/>
      <c r="H84" s="98"/>
      <c r="I84" s="98"/>
      <c r="J84" s="47"/>
      <c r="K84" s="48"/>
      <c r="L84" s="48"/>
      <c r="M84" s="48"/>
      <c r="N84" s="48"/>
      <c r="O84" s="48"/>
      <c r="P84" s="49"/>
      <c r="R84"/>
    </row>
    <row r="85" spans="1:16" s="13" customFormat="1" ht="11.25" customHeight="1" outlineLevel="1" thickBot="1">
      <c r="A85" s="96" t="s">
        <v>155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1:16" s="13" customFormat="1" ht="23.25" customHeight="1">
      <c r="A86" s="99" t="s">
        <v>156</v>
      </c>
      <c r="B86" s="99"/>
      <c r="C86" s="43">
        <v>620</v>
      </c>
      <c r="D86" s="75" t="s">
        <v>38</v>
      </c>
      <c r="E86" s="75"/>
      <c r="F86" s="75"/>
      <c r="G86" s="75"/>
      <c r="H86" s="75"/>
      <c r="I86" s="75"/>
      <c r="J86" s="75"/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6">
        <v>0</v>
      </c>
    </row>
    <row r="87" spans="1:18" ht="12" customHeight="1" thickBot="1">
      <c r="A87" s="76" t="s">
        <v>154</v>
      </c>
      <c r="B87" s="76"/>
      <c r="C87" s="36"/>
      <c r="D87" s="77"/>
      <c r="E87" s="77"/>
      <c r="F87" s="77"/>
      <c r="G87" s="77"/>
      <c r="H87" s="77"/>
      <c r="I87" s="77"/>
      <c r="J87" s="77"/>
      <c r="K87" s="48"/>
      <c r="L87" s="48"/>
      <c r="M87" s="48"/>
      <c r="N87" s="48"/>
      <c r="O87" s="48"/>
      <c r="P87" s="49"/>
      <c r="R87"/>
    </row>
    <row r="88" spans="1:16" s="13" customFormat="1" ht="11.25" customHeight="1" outlineLevel="1" thickBot="1">
      <c r="A88" s="96" t="s">
        <v>155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1:16" s="13" customFormat="1" ht="12" customHeight="1">
      <c r="A89" s="95" t="s">
        <v>157</v>
      </c>
      <c r="B89" s="95"/>
      <c r="C89" s="50">
        <v>700</v>
      </c>
      <c r="D89" s="97" t="s">
        <v>38</v>
      </c>
      <c r="E89" s="97"/>
      <c r="F89" s="97"/>
      <c r="G89" s="97"/>
      <c r="H89" s="97"/>
      <c r="I89" s="97"/>
      <c r="J89" s="97"/>
      <c r="K89" s="52">
        <v>0</v>
      </c>
      <c r="L89" s="51" t="s">
        <v>38</v>
      </c>
      <c r="M89" s="52">
        <v>0</v>
      </c>
      <c r="N89" s="52">
        <v>0</v>
      </c>
      <c r="O89" s="52">
        <v>0</v>
      </c>
      <c r="P89" s="53">
        <v>0</v>
      </c>
    </row>
    <row r="90" spans="1:16" s="13" customFormat="1" ht="12" customHeight="1">
      <c r="A90" s="74" t="s">
        <v>158</v>
      </c>
      <c r="B90" s="74"/>
      <c r="C90" s="43">
        <v>710</v>
      </c>
      <c r="D90" s="75" t="s">
        <v>38</v>
      </c>
      <c r="E90" s="75"/>
      <c r="F90" s="75"/>
      <c r="G90" s="75"/>
      <c r="H90" s="75"/>
      <c r="I90" s="75"/>
      <c r="J90" s="75"/>
      <c r="K90" s="45">
        <v>0</v>
      </c>
      <c r="L90" s="44" t="s">
        <v>38</v>
      </c>
      <c r="M90" s="45">
        <v>0</v>
      </c>
      <c r="N90" s="45">
        <v>0</v>
      </c>
      <c r="O90" s="45">
        <v>0</v>
      </c>
      <c r="P90" s="54" t="s">
        <v>38</v>
      </c>
    </row>
    <row r="91" spans="1:16" s="13" customFormat="1" ht="12" customHeight="1">
      <c r="A91" s="84"/>
      <c r="B91" s="85"/>
      <c r="C91" s="43"/>
      <c r="D91" s="63" t="s">
        <v>15</v>
      </c>
      <c r="E91" s="63" t="s">
        <v>174</v>
      </c>
      <c r="F91" s="63"/>
      <c r="G91" s="63" t="s">
        <v>175</v>
      </c>
      <c r="H91" s="63"/>
      <c r="I91" s="63" t="s">
        <v>44</v>
      </c>
      <c r="J91" s="63" t="s">
        <v>176</v>
      </c>
      <c r="K91" s="45">
        <v>2505629.2</v>
      </c>
      <c r="L91" s="44"/>
      <c r="M91" s="45"/>
      <c r="N91" s="45"/>
      <c r="O91" s="45"/>
      <c r="P91" s="54"/>
    </row>
    <row r="92" spans="1:16" s="13" customFormat="1" ht="12" customHeight="1">
      <c r="A92" s="74" t="s">
        <v>159</v>
      </c>
      <c r="B92" s="74"/>
      <c r="C92" s="43">
        <v>720</v>
      </c>
      <c r="D92" s="75" t="s">
        <v>38</v>
      </c>
      <c r="E92" s="75"/>
      <c r="F92" s="75"/>
      <c r="G92" s="75"/>
      <c r="H92" s="75"/>
      <c r="I92" s="75"/>
      <c r="J92" s="75"/>
      <c r="K92" s="45">
        <v>0</v>
      </c>
      <c r="L92" s="44" t="s">
        <v>38</v>
      </c>
      <c r="M92" s="45">
        <v>0</v>
      </c>
      <c r="N92" s="45">
        <v>0</v>
      </c>
      <c r="O92" s="45">
        <v>0</v>
      </c>
      <c r="P92" s="54" t="s">
        <v>38</v>
      </c>
    </row>
    <row r="93" spans="1:16" s="13" customFormat="1" ht="12" customHeight="1" thickBot="1">
      <c r="A93" s="86"/>
      <c r="B93" s="87"/>
      <c r="C93" s="43"/>
      <c r="D93" s="63" t="s">
        <v>15</v>
      </c>
      <c r="E93" s="63" t="s">
        <v>174</v>
      </c>
      <c r="F93" s="88" t="s">
        <v>175</v>
      </c>
      <c r="G93" s="89"/>
      <c r="H93" s="90"/>
      <c r="I93" s="63" t="s">
        <v>44</v>
      </c>
      <c r="J93" s="63" t="s">
        <v>177</v>
      </c>
      <c r="K93" s="67" t="s">
        <v>184</v>
      </c>
      <c r="L93" s="44"/>
      <c r="M93" s="45"/>
      <c r="N93" s="45"/>
      <c r="O93" s="45"/>
      <c r="P93" s="54"/>
    </row>
    <row r="94" spans="1:16" s="13" customFormat="1" ht="11.25" customHeight="1" outlineLevel="1" thickBot="1">
      <c r="A94" s="73" t="s">
        <v>155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1:16" s="13" customFormat="1" ht="23.25" customHeight="1">
      <c r="A95" s="95" t="s">
        <v>160</v>
      </c>
      <c r="B95" s="95"/>
      <c r="C95" s="50">
        <v>800</v>
      </c>
      <c r="D95" s="79" t="s">
        <v>38</v>
      </c>
      <c r="E95" s="79"/>
      <c r="F95" s="79"/>
      <c r="G95" s="79"/>
      <c r="H95" s="79"/>
      <c r="I95" s="79"/>
      <c r="J95" s="79"/>
      <c r="K95" s="51" t="s">
        <v>38</v>
      </c>
      <c r="L95" s="30">
        <v>-253.74</v>
      </c>
      <c r="M95" s="52">
        <v>0</v>
      </c>
      <c r="N95" s="52">
        <v>0</v>
      </c>
      <c r="O95" s="30">
        <v>-253.74</v>
      </c>
      <c r="P95" s="55" t="s">
        <v>38</v>
      </c>
    </row>
    <row r="96" spans="1:16" s="13" customFormat="1" ht="43.5" customHeight="1">
      <c r="A96" s="92" t="s">
        <v>161</v>
      </c>
      <c r="B96" s="92"/>
      <c r="C96" s="43">
        <v>810</v>
      </c>
      <c r="D96" s="79" t="s">
        <v>38</v>
      </c>
      <c r="E96" s="79"/>
      <c r="F96" s="79"/>
      <c r="G96" s="79"/>
      <c r="H96" s="79"/>
      <c r="I96" s="79"/>
      <c r="J96" s="79"/>
      <c r="K96" s="51" t="s">
        <v>38</v>
      </c>
      <c r="L96" s="30">
        <v>-253.74</v>
      </c>
      <c r="M96" s="52">
        <v>0</v>
      </c>
      <c r="N96" s="51" t="s">
        <v>38</v>
      </c>
      <c r="O96" s="30">
        <v>-253.74</v>
      </c>
      <c r="P96" s="55" t="s">
        <v>38</v>
      </c>
    </row>
    <row r="97" spans="1:16" s="1" customFormat="1" ht="12.75" customHeight="1">
      <c r="A97" s="80" t="s">
        <v>154</v>
      </c>
      <c r="B97" s="80"/>
      <c r="C97" s="18"/>
      <c r="D97" s="81"/>
      <c r="E97" s="81"/>
      <c r="F97" s="81"/>
      <c r="G97" s="81"/>
      <c r="H97" s="81"/>
      <c r="I97" s="81"/>
      <c r="J97" s="81"/>
      <c r="K97" s="56"/>
      <c r="L97" s="57"/>
      <c r="M97" s="57"/>
      <c r="N97" s="56"/>
      <c r="O97" s="57"/>
      <c r="P97" s="58"/>
    </row>
    <row r="98" spans="1:16" s="13" customFormat="1" ht="32.25" customHeight="1">
      <c r="A98" s="82" t="s">
        <v>162</v>
      </c>
      <c r="B98" s="82"/>
      <c r="C98" s="43">
        <v>811</v>
      </c>
      <c r="D98" s="77" t="s">
        <v>38</v>
      </c>
      <c r="E98" s="77"/>
      <c r="F98" s="77"/>
      <c r="G98" s="77"/>
      <c r="H98" s="77"/>
      <c r="I98" s="77"/>
      <c r="J98" s="77"/>
      <c r="K98" s="44" t="s">
        <v>38</v>
      </c>
      <c r="L98" s="59">
        <v>0</v>
      </c>
      <c r="M98" s="59">
        <v>0</v>
      </c>
      <c r="N98" s="44" t="s">
        <v>38</v>
      </c>
      <c r="O98" s="45">
        <v>0</v>
      </c>
      <c r="P98" s="54" t="s">
        <v>38</v>
      </c>
    </row>
    <row r="99" spans="1:16" s="13" customFormat="1" ht="32.25" customHeight="1">
      <c r="A99" s="91" t="s">
        <v>163</v>
      </c>
      <c r="B99" s="91"/>
      <c r="C99" s="43">
        <v>812</v>
      </c>
      <c r="D99" s="79" t="s">
        <v>38</v>
      </c>
      <c r="E99" s="79"/>
      <c r="F99" s="79"/>
      <c r="G99" s="79"/>
      <c r="H99" s="79"/>
      <c r="I99" s="79"/>
      <c r="J99" s="79"/>
      <c r="K99" s="51" t="s">
        <v>38</v>
      </c>
      <c r="L99" s="30">
        <v>-253.74</v>
      </c>
      <c r="M99" s="26">
        <v>0</v>
      </c>
      <c r="N99" s="51" t="s">
        <v>38</v>
      </c>
      <c r="O99" s="30">
        <v>-253.74</v>
      </c>
      <c r="P99" s="55" t="s">
        <v>38</v>
      </c>
    </row>
    <row r="100" spans="1:16" s="13" customFormat="1" ht="21.75" customHeight="1">
      <c r="A100" s="92" t="s">
        <v>164</v>
      </c>
      <c r="B100" s="92"/>
      <c r="C100" s="43">
        <v>820</v>
      </c>
      <c r="D100" s="79" t="s">
        <v>38</v>
      </c>
      <c r="E100" s="79"/>
      <c r="F100" s="79"/>
      <c r="G100" s="79"/>
      <c r="H100" s="79"/>
      <c r="I100" s="79"/>
      <c r="J100" s="79"/>
      <c r="K100" s="51" t="s">
        <v>38</v>
      </c>
      <c r="L100" s="51" t="s">
        <v>38</v>
      </c>
      <c r="M100" s="52">
        <v>0</v>
      </c>
      <c r="N100" s="52">
        <v>0</v>
      </c>
      <c r="O100" s="52">
        <v>0</v>
      </c>
      <c r="P100" s="55" t="s">
        <v>38</v>
      </c>
    </row>
    <row r="101" spans="1:18" ht="12" customHeight="1">
      <c r="A101" s="80" t="s">
        <v>39</v>
      </c>
      <c r="B101" s="80"/>
      <c r="C101" s="18"/>
      <c r="D101" s="94"/>
      <c r="E101" s="94"/>
      <c r="F101" s="94"/>
      <c r="G101" s="94"/>
      <c r="H101" s="94"/>
      <c r="I101" s="94"/>
      <c r="J101" s="94"/>
      <c r="K101" s="56"/>
      <c r="L101" s="56"/>
      <c r="M101" s="57"/>
      <c r="N101" s="57"/>
      <c r="O101" s="57"/>
      <c r="P101" s="58"/>
      <c r="R101"/>
    </row>
    <row r="102" spans="1:16" s="13" customFormat="1" ht="21.75" customHeight="1">
      <c r="A102" s="82" t="s">
        <v>165</v>
      </c>
      <c r="B102" s="82"/>
      <c r="C102" s="43">
        <v>821</v>
      </c>
      <c r="D102" s="77" t="s">
        <v>38</v>
      </c>
      <c r="E102" s="77"/>
      <c r="F102" s="77"/>
      <c r="G102" s="77"/>
      <c r="H102" s="77"/>
      <c r="I102" s="77"/>
      <c r="J102" s="77"/>
      <c r="K102" s="44" t="s">
        <v>38</v>
      </c>
      <c r="L102" s="44" t="s">
        <v>38</v>
      </c>
      <c r="M102" s="59">
        <v>0</v>
      </c>
      <c r="N102" s="59">
        <v>0</v>
      </c>
      <c r="O102" s="45">
        <v>0</v>
      </c>
      <c r="P102" s="54" t="s">
        <v>38</v>
      </c>
    </row>
    <row r="103" spans="1:16" s="13" customFormat="1" ht="21.75" customHeight="1" thickBot="1">
      <c r="A103" s="91" t="s">
        <v>166</v>
      </c>
      <c r="B103" s="91"/>
      <c r="C103" s="60">
        <v>822</v>
      </c>
      <c r="D103" s="79" t="s">
        <v>38</v>
      </c>
      <c r="E103" s="79"/>
      <c r="F103" s="79"/>
      <c r="G103" s="79"/>
      <c r="H103" s="79"/>
      <c r="I103" s="79"/>
      <c r="J103" s="79"/>
      <c r="K103" s="51" t="s">
        <v>38</v>
      </c>
      <c r="L103" s="51" t="s">
        <v>38</v>
      </c>
      <c r="M103" s="26">
        <v>0</v>
      </c>
      <c r="N103" s="26">
        <v>0</v>
      </c>
      <c r="O103" s="52">
        <v>0</v>
      </c>
      <c r="P103" s="55" t="s">
        <v>38</v>
      </c>
    </row>
    <row r="105" spans="1:12" ht="12">
      <c r="A105" s="61" t="s">
        <v>167</v>
      </c>
      <c r="D105" s="78" t="s">
        <v>168</v>
      </c>
      <c r="E105" s="78"/>
      <c r="F105" s="78"/>
      <c r="G105" s="78"/>
      <c r="H105" s="78"/>
      <c r="I105" s="78"/>
      <c r="K105" s="93" t="s">
        <v>169</v>
      </c>
      <c r="L105" s="93"/>
    </row>
    <row r="106" spans="1:12" ht="11.25">
      <c r="A106" s="1" t="s">
        <v>6</v>
      </c>
      <c r="B106" s="62" t="s">
        <v>170</v>
      </c>
      <c r="C106" s="1" t="s">
        <v>6</v>
      </c>
      <c r="D106" s="83" t="s">
        <v>171</v>
      </c>
      <c r="E106" s="83"/>
      <c r="F106" s="83"/>
      <c r="G106" s="83"/>
      <c r="H106" s="83"/>
      <c r="I106" s="83"/>
      <c r="J106" s="1" t="s">
        <v>6</v>
      </c>
      <c r="K106" s="93"/>
      <c r="L106" s="93"/>
    </row>
    <row r="107" spans="12:16" ht="11.25">
      <c r="L107" s="1" t="s">
        <v>6</v>
      </c>
      <c r="M107" s="62" t="s">
        <v>170</v>
      </c>
      <c r="N107" s="1" t="s">
        <v>6</v>
      </c>
      <c r="O107" s="62" t="s">
        <v>171</v>
      </c>
      <c r="P107" s="1" t="s">
        <v>6</v>
      </c>
    </row>
    <row r="108" spans="1:9" ht="12">
      <c r="A108" s="61" t="s">
        <v>172</v>
      </c>
      <c r="D108" s="78" t="s">
        <v>173</v>
      </c>
      <c r="E108" s="78"/>
      <c r="F108" s="78"/>
      <c r="G108" s="78"/>
      <c r="H108" s="78"/>
      <c r="I108" s="78"/>
    </row>
    <row r="109" spans="1:10" ht="11.25">
      <c r="A109" s="1" t="s">
        <v>6</v>
      </c>
      <c r="B109" s="62" t="s">
        <v>170</v>
      </c>
      <c r="C109" s="1" t="s">
        <v>6</v>
      </c>
      <c r="D109" s="83" t="s">
        <v>171</v>
      </c>
      <c r="E109" s="83"/>
      <c r="F109" s="83"/>
      <c r="G109" s="83"/>
      <c r="H109" s="83"/>
      <c r="I109" s="83"/>
      <c r="J109" s="1" t="s">
        <v>6</v>
      </c>
    </row>
    <row r="111" ht="11.25">
      <c r="A111" s="6"/>
    </row>
  </sheetData>
  <sheetProtection/>
  <mergeCells count="162">
    <mergeCell ref="A1:O1"/>
    <mergeCell ref="A2:O2"/>
    <mergeCell ref="A3:O3"/>
    <mergeCell ref="A4:O4"/>
    <mergeCell ref="A27:B27"/>
    <mergeCell ref="F27:H27"/>
    <mergeCell ref="A25:B25"/>
    <mergeCell ref="F25:H25"/>
    <mergeCell ref="A26:B26"/>
    <mergeCell ref="F26:H26"/>
    <mergeCell ref="A9:B9"/>
    <mergeCell ref="J9:N9"/>
    <mergeCell ref="A10:B10"/>
    <mergeCell ref="A13:P13"/>
    <mergeCell ref="D6:I6"/>
    <mergeCell ref="J6:K6"/>
    <mergeCell ref="A7:I7"/>
    <mergeCell ref="J7:N8"/>
    <mergeCell ref="A8:I8"/>
    <mergeCell ref="L15:O15"/>
    <mergeCell ref="A17:B17"/>
    <mergeCell ref="D17:J17"/>
    <mergeCell ref="A18:B18"/>
    <mergeCell ref="D18:J18"/>
    <mergeCell ref="A15:B16"/>
    <mergeCell ref="C15:C16"/>
    <mergeCell ref="D15:J16"/>
    <mergeCell ref="K15:K16"/>
    <mergeCell ref="A23:B23"/>
    <mergeCell ref="F23:H23"/>
    <mergeCell ref="A19:B19"/>
    <mergeCell ref="D19:I19"/>
    <mergeCell ref="A20:B20"/>
    <mergeCell ref="F20:H20"/>
    <mergeCell ref="A28:B28"/>
    <mergeCell ref="F28:H28"/>
    <mergeCell ref="A29:B29"/>
    <mergeCell ref="F29:H29"/>
    <mergeCell ref="A21:B21"/>
    <mergeCell ref="F21:H21"/>
    <mergeCell ref="A24:B24"/>
    <mergeCell ref="F24:H24"/>
    <mergeCell ref="A22:B22"/>
    <mergeCell ref="F22:H22"/>
    <mergeCell ref="A32:B32"/>
    <mergeCell ref="F32:H32"/>
    <mergeCell ref="A33:B33"/>
    <mergeCell ref="F33:H33"/>
    <mergeCell ref="A30:B30"/>
    <mergeCell ref="F30:H30"/>
    <mergeCell ref="A31:B31"/>
    <mergeCell ref="F31:H31"/>
    <mergeCell ref="A34:B34"/>
    <mergeCell ref="F34:H34"/>
    <mergeCell ref="A36:B36"/>
    <mergeCell ref="F36:H36"/>
    <mergeCell ref="F35:H35"/>
    <mergeCell ref="A35:B35"/>
    <mergeCell ref="A37:B37"/>
    <mergeCell ref="D37:I37"/>
    <mergeCell ref="A38:P38"/>
    <mergeCell ref="A40:B41"/>
    <mergeCell ref="C40:C41"/>
    <mergeCell ref="D40:J41"/>
    <mergeCell ref="K40:K41"/>
    <mergeCell ref="L40:L41"/>
    <mergeCell ref="M40:P40"/>
    <mergeCell ref="A44:B44"/>
    <mergeCell ref="D44:I44"/>
    <mergeCell ref="A45:B45"/>
    <mergeCell ref="A46:B46"/>
    <mergeCell ref="Q40:R40"/>
    <mergeCell ref="A42:B42"/>
    <mergeCell ref="D42:J42"/>
    <mergeCell ref="A43:B43"/>
    <mergeCell ref="D43:J43"/>
    <mergeCell ref="A51:B51"/>
    <mergeCell ref="A52:B52"/>
    <mergeCell ref="A53:B53"/>
    <mergeCell ref="A54:B54"/>
    <mergeCell ref="A47:B47"/>
    <mergeCell ref="A48:B48"/>
    <mergeCell ref="A49:B49"/>
    <mergeCell ref="A50:B50"/>
    <mergeCell ref="A61:B61"/>
    <mergeCell ref="A62:B62"/>
    <mergeCell ref="A55:B55"/>
    <mergeCell ref="A56:B56"/>
    <mergeCell ref="A57:B57"/>
    <mergeCell ref="A58:B58"/>
    <mergeCell ref="A59:B59"/>
    <mergeCell ref="A60:B60"/>
    <mergeCell ref="A74:B74"/>
    <mergeCell ref="D74:J74"/>
    <mergeCell ref="A75:B75"/>
    <mergeCell ref="D75:I75"/>
    <mergeCell ref="A70:B70"/>
    <mergeCell ref="A71:B71"/>
    <mergeCell ref="A72:B72"/>
    <mergeCell ref="A73:B73"/>
    <mergeCell ref="A80:B80"/>
    <mergeCell ref="D80:J80"/>
    <mergeCell ref="A81:B81"/>
    <mergeCell ref="D81:J81"/>
    <mergeCell ref="A76:O76"/>
    <mergeCell ref="A78:B79"/>
    <mergeCell ref="C78:C79"/>
    <mergeCell ref="D78:J79"/>
    <mergeCell ref="K78:K79"/>
    <mergeCell ref="L78:O78"/>
    <mergeCell ref="A84:B84"/>
    <mergeCell ref="D84:I84"/>
    <mergeCell ref="A85:P85"/>
    <mergeCell ref="A86:B86"/>
    <mergeCell ref="D86:J86"/>
    <mergeCell ref="A82:B82"/>
    <mergeCell ref="D82:I82"/>
    <mergeCell ref="A83:B83"/>
    <mergeCell ref="D83:J83"/>
    <mergeCell ref="A95:B95"/>
    <mergeCell ref="D95:J95"/>
    <mergeCell ref="A96:B96"/>
    <mergeCell ref="D96:J96"/>
    <mergeCell ref="A88:P88"/>
    <mergeCell ref="A89:B89"/>
    <mergeCell ref="D89:J89"/>
    <mergeCell ref="K105:L106"/>
    <mergeCell ref="D106:I106"/>
    <mergeCell ref="A101:B101"/>
    <mergeCell ref="D101:J101"/>
    <mergeCell ref="A102:B102"/>
    <mergeCell ref="D102:J102"/>
    <mergeCell ref="D109:I109"/>
    <mergeCell ref="A91:B91"/>
    <mergeCell ref="A93:B93"/>
    <mergeCell ref="F93:H93"/>
    <mergeCell ref="A103:B103"/>
    <mergeCell ref="D103:J103"/>
    <mergeCell ref="D105:I105"/>
    <mergeCell ref="A99:B99"/>
    <mergeCell ref="D99:J99"/>
    <mergeCell ref="A100:B100"/>
    <mergeCell ref="A92:B92"/>
    <mergeCell ref="D92:J92"/>
    <mergeCell ref="A87:B87"/>
    <mergeCell ref="D87:J87"/>
    <mergeCell ref="D108:I108"/>
    <mergeCell ref="D100:J100"/>
    <mergeCell ref="A97:B97"/>
    <mergeCell ref="D97:J97"/>
    <mergeCell ref="A98:B98"/>
    <mergeCell ref="D98:J98"/>
    <mergeCell ref="A63:B63"/>
    <mergeCell ref="A64:B64"/>
    <mergeCell ref="A65:B65"/>
    <mergeCell ref="A66:B66"/>
    <mergeCell ref="A94:P94"/>
    <mergeCell ref="A67:B67"/>
    <mergeCell ref="A68:B68"/>
    <mergeCell ref="A69:B69"/>
    <mergeCell ref="A90:B90"/>
    <mergeCell ref="D90:J90"/>
  </mergeCells>
  <printOptions/>
  <pageMargins left="0.75" right="0.75" top="1" bottom="1" header="0.5" footer="0.5"/>
  <pageSetup horizontalDpi="600" verticalDpi="600" orientation="landscape" paperSize="9" scale="75" r:id="rId1"/>
  <rowBreaks count="2" manualBreakCount="2">
    <brk id="37" max="0" man="1"/>
    <brk id="7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student-2</dc:creator>
  <cp:keywords/>
  <dc:description/>
  <cp:lastModifiedBy>student-2</cp:lastModifiedBy>
  <cp:lastPrinted>2013-03-04T10:53:09Z</cp:lastPrinted>
  <dcterms:created xsi:type="dcterms:W3CDTF">2013-02-04T08:52:41Z</dcterms:created>
  <dcterms:modified xsi:type="dcterms:W3CDTF">2013-09-05T03:39:25Z</dcterms:modified>
  <cp:category/>
  <cp:version/>
  <cp:contentType/>
  <cp:contentStatus/>
  <cp:revision>1</cp:revision>
</cp:coreProperties>
</file>