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<sst xmlns="http://schemas.openxmlformats.org/spreadsheetml/2006/main" count="739" uniqueCount="202">
  <si>
    <t>ОТЧЕТ  ОБ  ИСПОЛНЕНИИ БЮДЖЕТА</t>
  </si>
  <si>
    <t xml:space="preserve">ГЛАВНОГО РАСПОРЯДИТЕЛЯ, РАСПОРЯДИТЕЛЯ, ПОЛУЧАТЕЛЯ БЮДЖЕТНЫХ СРЕДСТВ, </t>
  </si>
  <si>
    <t xml:space="preserve"> ГЛАВНОГО АДМИНИСТРАТОРА, АДМИНИСТРАТОРА ИСТОЧНИКОВ ФИНАНСИРОВАНИЯ ДЕФИЦИТА БЮДЖЕТА, </t>
  </si>
  <si>
    <t xml:space="preserve">ГЛАВНОГО АДМИНИСТРАТОРА, АДМИНИСТРАТОРА ДОХОДОВ БЮДЖЕТА </t>
  </si>
  <si>
    <t>КОДЫ</t>
  </si>
  <si>
    <t xml:space="preserve">Форма по ОКУД   </t>
  </si>
  <si>
    <t xml:space="preserve"> </t>
  </si>
  <si>
    <t xml:space="preserve">на </t>
  </si>
  <si>
    <t>«01» января 2014 г.</t>
  </si>
  <si>
    <t xml:space="preserve">Дата   </t>
  </si>
  <si>
    <t>01.01.2014</t>
  </si>
  <si>
    <t>Главный распорядитель, распорядитель, получатель бюджетных средств, главный администратор, администратор доходов бюджета,</t>
  </si>
  <si>
    <t>Администрация Курежского сельсовета</t>
  </si>
  <si>
    <t xml:space="preserve">по ОКПО   </t>
  </si>
  <si>
    <t>21952029</t>
  </si>
  <si>
    <t>главный администратор, администратор источников финансирования 
дефицита бюджета</t>
  </si>
  <si>
    <t xml:space="preserve">Глава по БК  </t>
  </si>
  <si>
    <t>823</t>
  </si>
  <si>
    <t>Наименование бюджета</t>
  </si>
  <si>
    <t>Бюджет Курежского сельсовета Идринского района</t>
  </si>
  <si>
    <t xml:space="preserve">по ОКАТО   </t>
  </si>
  <si>
    <t>04217823000</t>
  </si>
  <si>
    <t>Периодичность: месячная</t>
  </si>
  <si>
    <t>Единица измерения:</t>
  </si>
  <si>
    <t>руб.</t>
  </si>
  <si>
    <t xml:space="preserve">по ОКЕИ   </t>
  </si>
  <si>
    <t>383</t>
  </si>
  <si>
    <t>1. Доходы бюджета</t>
  </si>
  <si>
    <t xml:space="preserve"> Наименование показателя</t>
  </si>
  <si>
    <t>Код
стро-
ки</t>
  </si>
  <si>
    <t>Код дохода
по бюджетной классификации</t>
  </si>
  <si>
    <t>Утвержденные бюджетные назначения</t>
  </si>
  <si>
    <t>Исполнено</t>
  </si>
  <si>
    <t>Неисполненные</t>
  </si>
  <si>
    <t>через финансовые органы</t>
  </si>
  <si>
    <t xml:space="preserve">через банковские счета </t>
  </si>
  <si>
    <t>некассовые операции</t>
  </si>
  <si>
    <t>итого</t>
  </si>
  <si>
    <t>назначения</t>
  </si>
  <si>
    <t>Доходы бюджета — всего</t>
  </si>
  <si>
    <t>×</t>
  </si>
  <si>
    <t>в том числе:</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</si>
  <si>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</si>
  <si>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</si>
  <si>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t>
  </si>
  <si>
    <t>0501310</t>
  </si>
  <si>
    <t>0000</t>
  </si>
  <si>
    <t>120</t>
  </si>
  <si>
    <t>-</t>
  </si>
  <si>
    <t>Налог на доходы физических лиц с доходов, облагаемых по налоговой ставке, установленной, пунктом 1 статьи 224 Налогового кодекса РФ, за исключением доходов, полученных физическими лицами, зарегистрированными в качестве индивидуальных предпринимателей</t>
  </si>
  <si>
    <t>182</t>
  </si>
  <si>
    <t>101</t>
  </si>
  <si>
    <t>0201001</t>
  </si>
  <si>
    <t>1000</t>
  </si>
  <si>
    <t>110</t>
  </si>
  <si>
    <t xml:space="preserve">Налог на доходы физических лиц сдоходов,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 </t>
  </si>
  <si>
    <t>0203001</t>
  </si>
  <si>
    <t>2000</t>
  </si>
  <si>
    <t>Налог на имуществофизических лиц, взимаемых по ставкам, приминяемым к объектам налогообложения, расположенным в границах межселенных территорий</t>
  </si>
  <si>
    <t>106</t>
  </si>
  <si>
    <t>0103010</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</si>
  <si>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межселенных территорий</t>
  </si>
  <si>
    <t>0601310</t>
  </si>
  <si>
    <t>Земельный налог, взимаемый по ставкам , установленным в соответствии с подпунктом 2 пункта 1 статьи 394 Налогового кодекса РФ и применяемым к объектам налогооблажения, расположенным в границах межселенных территорий</t>
  </si>
  <si>
    <t>0602310</t>
  </si>
  <si>
    <t>3000</t>
  </si>
  <si>
    <t>100</t>
  </si>
  <si>
    <t>Государственная пошлина за совершение нотариальных действий с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</si>
  <si>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108</t>
  </si>
  <si>
    <t>0402001</t>
  </si>
  <si>
    <t>Дотации бюджетам поселений на выравнивание бюджетной обеспеченности</t>
  </si>
  <si>
    <t>202</t>
  </si>
  <si>
    <t>0100110</t>
  </si>
  <si>
    <t>151</t>
  </si>
  <si>
    <t>Дотации бюджетам поселений на поддержку мер по обеспечению сбалансированности бюджетов</t>
  </si>
  <si>
    <t>0100310</t>
  </si>
  <si>
    <t>Субсидии бюджетам поселений на реализацию программы энергосбережения и повышения энергетической эффективности на период до 2020 года</t>
  </si>
  <si>
    <t>0215010</t>
  </si>
  <si>
    <t>Субвенции бюджетам поселений на осуществление первичного воинского учета на территориях, где отсутствуют военные комиссариаты</t>
  </si>
  <si>
    <t>0301510</t>
  </si>
  <si>
    <t>Меж. бюджетные трансферты бюджетам поселений на реализацию полномочий по созданию деятельности административных комиссий</t>
  </si>
  <si>
    <t>0499910</t>
  </si>
  <si>
    <t>4901</t>
  </si>
  <si>
    <t>Прочие межбюджетные трансферты на обеспечение первичных мер пожарной безопасности, передаваемые бюджетам поселений</t>
  </si>
  <si>
    <t>5002</t>
  </si>
  <si>
    <t>Прочие межбюджетные трансферты, передаваемые бюджетам поселений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</si>
  <si>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6101</t>
  </si>
  <si>
    <t xml:space="preserve">Прочие межбюджетные трансферты бюджетам поселений на содержание автомобильных дорог общего пользования местного значения сельских поселений </t>
  </si>
  <si>
    <t>9106</t>
  </si>
  <si>
    <t xml:space="preserve">Прочие межбюджетные трансферты,  передоваемые бюджетам поселений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2012 году произведено увеличение фондов оплаты труда, связанное с введением новых систем оплаты труда без проведения конкурсного отбора </t>
  </si>
  <si>
    <t>9801</t>
  </si>
  <si>
    <t xml:space="preserve">Прочие безвозмездные поступления в бюджеты поселений от бюджетов муниципальных районов,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t>
  </si>
  <si>
    <t>9802</t>
  </si>
  <si>
    <t xml:space="preserve">Районная долгосрочная целевая программа "Организация проведения оплачиваемых общественных работ на территории Идринского района на 2012-2014 годы" </t>
  </si>
  <si>
    <t>9916</t>
  </si>
  <si>
    <t> </t>
  </si>
  <si>
    <t>2. Расходы бюджета</t>
  </si>
  <si>
    <t>Код расхода
по бюджетной классификации</t>
  </si>
  <si>
    <t>Лимиты бюджетных обязательств</t>
  </si>
  <si>
    <t>Неисполненные назначения</t>
  </si>
  <si>
    <t>по ассигнованиям</t>
  </si>
  <si>
    <t>по лимитам бюджетных обязательств</t>
  </si>
  <si>
    <t>10</t>
  </si>
  <si>
    <t>11</t>
  </si>
  <si>
    <t>Расходы бюджета — всего</t>
  </si>
  <si>
    <t>Заработная плата</t>
  </si>
  <si>
    <t>0102</t>
  </si>
  <si>
    <t>002</t>
  </si>
  <si>
    <t>03</t>
  </si>
  <si>
    <t>00</t>
  </si>
  <si>
    <t>500</t>
  </si>
  <si>
    <t>211</t>
  </si>
  <si>
    <t>Начисления на выплаты по оплате труда</t>
  </si>
  <si>
    <t>213</t>
  </si>
  <si>
    <t>0104</t>
  </si>
  <si>
    <t>04</t>
  </si>
  <si>
    <t>60</t>
  </si>
  <si>
    <t>Прочие выплаты</t>
  </si>
  <si>
    <t>212</t>
  </si>
  <si>
    <t>Услуги связи</t>
  </si>
  <si>
    <t>221</t>
  </si>
  <si>
    <t>Транспортные услуги</t>
  </si>
  <si>
    <t>222</t>
  </si>
  <si>
    <t>Коммунальные услуги</t>
  </si>
  <si>
    <t>223</t>
  </si>
  <si>
    <t>Работы, услуги по содержанию имущества</t>
  </si>
  <si>
    <t>225</t>
  </si>
  <si>
    <t>Прочие работы, услуги</t>
  </si>
  <si>
    <t>226</t>
  </si>
  <si>
    <t>Прочие расходы</t>
  </si>
  <si>
    <t>290</t>
  </si>
  <si>
    <t>Увеличение стоимости основных средств</t>
  </si>
  <si>
    <t>310</t>
  </si>
  <si>
    <t>Увеличение стоимости материальных запасов</t>
  </si>
  <si>
    <t>340</t>
  </si>
  <si>
    <t>092</t>
  </si>
  <si>
    <t>34</t>
  </si>
  <si>
    <t>01</t>
  </si>
  <si>
    <t>520</t>
  </si>
  <si>
    <t>15</t>
  </si>
  <si>
    <t>Перечисления другим бюджетам бюджетной системы Российской Федерации</t>
  </si>
  <si>
    <t>521</t>
  </si>
  <si>
    <t>06</t>
  </si>
  <si>
    <t>017</t>
  </si>
  <si>
    <t>251</t>
  </si>
  <si>
    <t>921</t>
  </si>
  <si>
    <t>02</t>
  </si>
  <si>
    <t>71</t>
  </si>
  <si>
    <t>922</t>
  </si>
  <si>
    <t>0111</t>
  </si>
  <si>
    <t>070</t>
  </si>
  <si>
    <t>05</t>
  </si>
  <si>
    <t>013</t>
  </si>
  <si>
    <t>0113</t>
  </si>
  <si>
    <t>090</t>
  </si>
  <si>
    <t>0203</t>
  </si>
  <si>
    <t>001</t>
  </si>
  <si>
    <t>36</t>
  </si>
  <si>
    <t>0310</t>
  </si>
  <si>
    <t>522</t>
  </si>
  <si>
    <t>72</t>
  </si>
  <si>
    <t>0409</t>
  </si>
  <si>
    <t>20</t>
  </si>
  <si>
    <t>31</t>
  </si>
  <si>
    <t>0502</t>
  </si>
  <si>
    <t>0503</t>
  </si>
  <si>
    <t>600</t>
  </si>
  <si>
    <t>795</t>
  </si>
  <si>
    <t>16</t>
  </si>
  <si>
    <t>Безвозмездные перечисления государственным и муниципальным организациям</t>
  </si>
  <si>
    <t>0801</t>
  </si>
  <si>
    <t>019</t>
  </si>
  <si>
    <t>241</t>
  </si>
  <si>
    <t>440</t>
  </si>
  <si>
    <t>92</t>
  </si>
  <si>
    <t>862</t>
  </si>
  <si>
    <t>Результат исполнения бюджета (дефицит / профицит )</t>
  </si>
  <si>
    <t>3. Источники финансирования дефицита бюджета</t>
  </si>
  <si>
    <t>Код источника финансирования
по бюджетной классификации</t>
  </si>
  <si>
    <t>Источники финансирования дефицита бюджета — всего</t>
  </si>
  <si>
    <t>источники внутреннего финансирования бюджета</t>
  </si>
  <si>
    <t>из них:</t>
  </si>
  <si>
    <t>&lt; Для добавления строк выделите данную область и нажмите кнопку «Добавить строку». &gt;</t>
  </si>
  <si>
    <t>источники внешнего финансирования бюджета</t>
  </si>
  <si>
    <t>Изменение остатков средств</t>
  </si>
  <si>
    <t>увеличение остатков средств</t>
  </si>
  <si>
    <t>уменьшение остатков средств</t>
  </si>
  <si>
    <t>Изменение остатков по расчетам (стр. 810 + стр. 820)</t>
  </si>
  <si>
    <t>изменение остатков по расчетам с органами, организующими исполнение бюджета
(стр. 811 + стр. 812)</t>
  </si>
  <si>
    <t>увеличение счетов расчетов (дебетовый остаток счета 1 210 02 000)</t>
  </si>
  <si>
    <t>уменьшение счетов расчетов (кредитовый остаток счета 1 304 05 000)</t>
  </si>
  <si>
    <t>Изменение остатков по внутренним расчетам (стр. 821 + стр. 822)</t>
  </si>
  <si>
    <t>увеличение остатков по внутренним расчетам</t>
  </si>
  <si>
    <t xml:space="preserve">уменьшение остатков по внутренним расчетам </t>
  </si>
  <si>
    <t>Руководитель</t>
  </si>
  <si>
    <t>Л.С. Лунькова</t>
  </si>
  <si>
    <t>Руководитель финансово- экономической службы</t>
  </si>
  <si>
    <t>(подпись)</t>
  </si>
  <si>
    <t>(расшифровка подписи)</t>
  </si>
  <si>
    <t>Главный бухгалтер</t>
  </si>
  <si>
    <t>Т.В. Еременко</t>
  </si>
  <si>
    <t>10 января 2014 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</si>
</sst>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
    <numFmt numFmtId="166" formatCode="[=0]&quot;-&quot;;General"/>
  </numFmts>
  <fonts count="5">
    <font>
      <sz val="8"/>
      <name val="Arial"/>
      <family val="2"/>
    </font>
    <font>
      <b/>
      <sz val="9"/>
      <name val="Arial"/>
      <family val="2"/>
    </font>
    <font>
      <sz val="9"/>
      <name val="Arial"/>
      <family val="2"/>
    </font>
    <font>
      <sz val="10"/>
      <name val="Arial"/>
      <family val="2"/>
    </font>
    <font>
      <sz val="7"/>
      <name val="Arial"/>
      <family val="2"/>
    </font>
  </fonts>
  <fills count="5">
    <fill>
      <patternFill/>
    </fill>
    <fill>
      <patternFill patternType="gray125"/>
    </fill>
    <fill>
      <patternFill patternType="solid">
        <fgColor indexed="24"/>
        <bgColor indexed="64"/>
      </patternFill>
    </fill>
    <fill>
      <patternFill patternType="solid">
        <fgColor indexed="26"/>
        <bgColor indexed="64"/>
      </patternFill>
    </fill>
    <fill>
      <patternFill patternType="solid">
        <fgColor indexed="28"/>
        <bgColor indexed="64"/>
      </patternFill>
    </fill>
  </fills>
  <borders count="45">
    <border>
      <left/>
      <right/>
      <top/>
      <bottom/>
      <diagonal/>
    </border>
    <border>
      <left style="thin"/>
      <right style="thin"/>
      <top style="thin"/>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right style="thin"/>
      <top>
        <color indexed="63"/>
      </top>
      <bottom style="thin"/>
    </border>
    <border>
      <left style="thin"/>
      <right style="medium"/>
      <top>
        <color indexed="63"/>
      </top>
      <bottom style="thin"/>
    </border>
    <border>
      <left style="hair"/>
      <right style="hair"/>
      <top style="thin"/>
      <bottom style="thin"/>
    </border>
    <border>
      <left style="hair"/>
      <right style="thin"/>
      <top style="thin"/>
      <bottom style="thin"/>
    </border>
    <border>
      <left>
        <color indexed="63"/>
      </left>
      <right>
        <color indexed="63"/>
      </right>
      <top style="medium"/>
      <bottom>
        <color indexed="63"/>
      </bottom>
    </border>
    <border>
      <left style="medium"/>
      <right style="thin"/>
      <top>
        <color indexed="63"/>
      </top>
      <bottom style="thin"/>
    </border>
    <border>
      <left style="thin"/>
      <right style="medium"/>
      <top style="thin"/>
      <bottom style="thin"/>
    </border>
    <border>
      <left style="medium"/>
      <right style="thin"/>
      <top style="medium"/>
      <bottom>
        <color indexed="63"/>
      </bottom>
    </border>
    <border>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medium"/>
      <right style="thin"/>
      <top style="thin"/>
      <bottom style="thin"/>
    </border>
    <border>
      <left style="medium"/>
      <right style="thin"/>
      <top/>
      <bottom/>
    </border>
    <border>
      <left style="thin"/>
      <right style="thin"/>
      <top/>
      <bottom/>
    </border>
    <border>
      <left style="thin"/>
      <right style="medium"/>
      <top/>
      <bottom/>
    </border>
    <border>
      <left style="medium"/>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top>
        <color indexed="63"/>
      </top>
      <bottom>
        <color indexed="63"/>
      </bottom>
    </border>
    <border>
      <left style="thin"/>
      <right/>
      <top/>
      <bottom style="thin"/>
    </border>
    <border>
      <left style="thin"/>
      <right/>
      <top style="thin"/>
      <bottom style="thin"/>
    </border>
    <border>
      <left style="thin"/>
      <right>
        <color indexed="63"/>
      </right>
      <top style="thin"/>
      <bottom style="thin"/>
    </border>
    <border>
      <left>
        <color indexed="63"/>
      </left>
      <right style="thin"/>
      <top style="thin"/>
      <bottom style="thin"/>
    </border>
    <border>
      <left>
        <color indexed="63"/>
      </left>
      <right style="thin"/>
      <top/>
      <bottom style="thin"/>
    </border>
    <border>
      <left style="medium"/>
      <right style="medium"/>
      <top style="medium"/>
      <bottom style="medium"/>
    </border>
    <border>
      <left style="thin"/>
      <right>
        <color indexed="63"/>
      </right>
      <top>
        <color indexed="63"/>
      </top>
      <bottom style="thin"/>
    </border>
    <border>
      <left>
        <color indexed="63"/>
      </left>
      <right style="thin"/>
      <top style="medium"/>
      <bottom style="thin"/>
    </border>
    <border>
      <left style="thin"/>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2">
    <xf numFmtId="0" fontId="0" fillId="0" borderId="0" xfId="0" applyAlignment="1">
      <alignment/>
    </xf>
    <xf numFmtId="0" fontId="0" fillId="0" borderId="0" xfId="0" applyAlignment="1">
      <alignment horizontal="left"/>
    </xf>
    <xf numFmtId="0" fontId="0" fillId="0" borderId="1" xfId="0" applyNumberFormat="1" applyFont="1" applyAlignment="1">
      <alignment horizontal="center"/>
    </xf>
    <xf numFmtId="0" fontId="0" fillId="0" borderId="0" xfId="0" applyNumberFormat="1" applyAlignment="1">
      <alignment horizontal="right"/>
    </xf>
    <xf numFmtId="164" fontId="0" fillId="0" borderId="2" xfId="0" applyNumberFormat="1" applyFont="1" applyAlignment="1">
      <alignment horizontal="center"/>
    </xf>
    <xf numFmtId="0" fontId="0" fillId="0" borderId="0" xfId="0" applyNumberFormat="1" applyAlignment="1">
      <alignment horizontal="center"/>
    </xf>
    <xf numFmtId="0" fontId="0" fillId="2" borderId="0" xfId="0" applyNumberFormat="1" applyAlignment="1">
      <alignment horizontal="left"/>
    </xf>
    <xf numFmtId="0" fontId="0" fillId="0" borderId="3" xfId="0" applyNumberFormat="1" applyFont="1" applyAlignment="1">
      <alignment horizontal="center"/>
    </xf>
    <xf numFmtId="0" fontId="0" fillId="0" borderId="4" xfId="0" applyNumberFormat="1" applyFont="1" applyAlignment="1">
      <alignment horizontal="center"/>
    </xf>
    <xf numFmtId="0" fontId="0" fillId="0" borderId="5" xfId="0" applyNumberFormat="1" applyFont="1" applyAlignment="1">
      <alignment horizontal="center"/>
    </xf>
    <xf numFmtId="0" fontId="0" fillId="0" borderId="2" xfId="0" applyNumberFormat="1" applyFont="1" applyAlignment="1">
      <alignment horizontal="center" vertical="center" wrapText="1"/>
    </xf>
    <xf numFmtId="0" fontId="0" fillId="0" borderId="6" xfId="0" applyNumberFormat="1" applyFont="1" applyAlignment="1">
      <alignment horizontal="center" vertical="center" wrapText="1"/>
    </xf>
    <xf numFmtId="0" fontId="0" fillId="0" borderId="7" xfId="0" applyNumberFormat="1" applyFont="1" applyAlignment="1">
      <alignment horizontal="center" vertical="top" wrapText="1"/>
    </xf>
    <xf numFmtId="1" fontId="0" fillId="0" borderId="2" xfId="0" applyNumberFormat="1" applyFont="1" applyAlignment="1">
      <alignment horizontal="center" vertical="top"/>
    </xf>
    <xf numFmtId="0" fontId="0" fillId="0" borderId="0" xfId="0" applyNumberFormat="1" applyAlignment="1">
      <alignment horizontal="left" vertical="top"/>
    </xf>
    <xf numFmtId="165" fontId="0" fillId="0" borderId="8" xfId="0" applyNumberFormat="1" applyFont="1" applyAlignment="1">
      <alignment horizontal="center" vertical="top"/>
    </xf>
    <xf numFmtId="0" fontId="2" fillId="0" borderId="9" xfId="0" applyNumberFormat="1" applyFont="1" applyAlignment="1">
      <alignment horizontal="center" vertical="top"/>
    </xf>
    <xf numFmtId="166" fontId="0" fillId="3" borderId="9" xfId="0" applyNumberFormat="1" applyFont="1" applyAlignment="1">
      <alignment horizontal="right" vertical="top"/>
    </xf>
    <xf numFmtId="4" fontId="0" fillId="3" borderId="9" xfId="0" applyNumberFormat="1" applyFont="1" applyAlignment="1">
      <alignment horizontal="right" vertical="top"/>
    </xf>
    <xf numFmtId="166" fontId="0" fillId="3" borderId="10" xfId="0" applyNumberFormat="1" applyFont="1" applyAlignment="1">
      <alignment horizontal="right" vertical="top"/>
    </xf>
    <xf numFmtId="0" fontId="0" fillId="0" borderId="11" xfId="0" applyNumberFormat="1" applyFont="1" applyAlignment="1">
      <alignment horizontal="center" vertical="top"/>
    </xf>
    <xf numFmtId="0" fontId="0" fillId="0" borderId="12" xfId="0" applyNumberFormat="1" applyFont="1" applyAlignment="1">
      <alignment horizontal="left" vertical="top"/>
    </xf>
    <xf numFmtId="0" fontId="0" fillId="0" borderId="7" xfId="0" applyNumberFormat="1" applyFont="1" applyAlignment="1">
      <alignment horizontal="left" vertical="top"/>
    </xf>
    <xf numFmtId="0" fontId="0" fillId="0" borderId="13" xfId="0" applyNumberFormat="1" applyFont="1" applyAlignment="1">
      <alignment horizontal="left" vertical="top"/>
    </xf>
    <xf numFmtId="0" fontId="0" fillId="0" borderId="2" xfId="0" applyNumberFormat="1" applyFont="1" applyAlignment="1">
      <alignment horizontal="left" vertical="top"/>
    </xf>
    <xf numFmtId="0" fontId="0" fillId="4" borderId="14" xfId="0" applyNumberFormat="1" applyFont="1" applyAlignment="1">
      <alignment horizontal="center" vertical="top"/>
    </xf>
    <xf numFmtId="0" fontId="0" fillId="4" borderId="15" xfId="0" applyNumberFormat="1" applyFont="1" applyAlignment="1">
      <alignment horizontal="center" vertical="top"/>
    </xf>
    <xf numFmtId="0" fontId="0" fillId="4" borderId="2" xfId="0" applyNumberFormat="1" applyFont="1" applyAlignment="1">
      <alignment horizontal="right" vertical="top"/>
    </xf>
    <xf numFmtId="4" fontId="0" fillId="4" borderId="2" xfId="0" applyNumberFormat="1" applyFont="1" applyAlignment="1">
      <alignment horizontal="right" vertical="top"/>
    </xf>
    <xf numFmtId="4" fontId="0" fillId="3" borderId="2" xfId="0" applyNumberFormat="1" applyFont="1" applyAlignment="1">
      <alignment horizontal="right" vertical="top"/>
    </xf>
    <xf numFmtId="2" fontId="0" fillId="4" borderId="2" xfId="0" applyNumberFormat="1" applyFont="1" applyAlignment="1">
      <alignment horizontal="right" vertical="top"/>
    </xf>
    <xf numFmtId="2" fontId="0" fillId="3" borderId="2" xfId="0" applyNumberFormat="1" applyFont="1" applyAlignment="1">
      <alignment horizontal="right" vertical="top"/>
    </xf>
    <xf numFmtId="0" fontId="0" fillId="0" borderId="16" xfId="0" applyFont="1" applyAlignment="1">
      <alignment horizontal="left"/>
    </xf>
    <xf numFmtId="0" fontId="0" fillId="0" borderId="2" xfId="0" applyNumberFormat="1" applyFont="1" applyAlignment="1">
      <alignment horizontal="center" vertical="top"/>
    </xf>
    <xf numFmtId="1" fontId="0" fillId="0" borderId="8" xfId="0" applyNumberFormat="1" applyFont="1" applyAlignment="1">
      <alignment horizontal="center" vertical="top"/>
    </xf>
    <xf numFmtId="0" fontId="0" fillId="0" borderId="17" xfId="0" applyNumberFormat="1" applyFont="1" applyAlignment="1">
      <alignment horizontal="center" vertical="top"/>
    </xf>
    <xf numFmtId="4" fontId="0" fillId="3" borderId="18" xfId="0" applyNumberFormat="1" applyFont="1" applyAlignment="1">
      <alignment horizontal="right" vertical="top"/>
    </xf>
    <xf numFmtId="1" fontId="0" fillId="0" borderId="19" xfId="0" applyNumberFormat="1" applyFont="1" applyAlignment="1">
      <alignment horizontal="center" vertical="top"/>
    </xf>
    <xf numFmtId="0" fontId="2" fillId="0" borderId="10" xfId="0" applyNumberFormat="1" applyFont="1" applyAlignment="1">
      <alignment horizontal="center" vertical="top"/>
    </xf>
    <xf numFmtId="0" fontId="2" fillId="0" borderId="20" xfId="0" applyNumberFormat="1" applyFont="1" applyAlignment="1">
      <alignment horizontal="left" vertical="top"/>
    </xf>
    <xf numFmtId="0" fontId="0" fillId="0" borderId="21" xfId="0" applyNumberFormat="1" applyFont="1" applyAlignment="1">
      <alignment horizontal="left" vertical="top"/>
    </xf>
    <xf numFmtId="0" fontId="0" fillId="0" borderId="22" xfId="0" applyNumberFormat="1" applyFont="1" applyAlignment="1">
      <alignment horizontal="left" vertical="top"/>
    </xf>
    <xf numFmtId="1" fontId="0" fillId="0" borderId="23" xfId="0" applyNumberFormat="1" applyFont="1" applyAlignment="1">
      <alignment horizontal="center" vertical="top"/>
    </xf>
    <xf numFmtId="0" fontId="2" fillId="0" borderId="24" xfId="0" applyNumberFormat="1" applyFont="1" applyAlignment="1">
      <alignment horizontal="center" vertical="top"/>
    </xf>
    <xf numFmtId="166" fontId="0" fillId="3" borderId="24" xfId="0" applyNumberFormat="1" applyFont="1" applyAlignment="1">
      <alignment horizontal="right" vertical="top"/>
    </xf>
    <xf numFmtId="166" fontId="0" fillId="3" borderId="25" xfId="0" applyNumberFormat="1" applyFont="1" applyAlignment="1">
      <alignment horizontal="right" vertical="top"/>
    </xf>
    <xf numFmtId="0" fontId="0" fillId="0" borderId="23" xfId="0" applyNumberFormat="1" applyFont="1" applyAlignment="1">
      <alignment horizontal="center" vertical="top"/>
    </xf>
    <xf numFmtId="0" fontId="2" fillId="0" borderId="26" xfId="0" applyNumberFormat="1" applyFont="1" applyAlignment="1">
      <alignment horizontal="right" vertical="top"/>
    </xf>
    <xf numFmtId="0" fontId="0" fillId="0" borderId="24" xfId="0" applyNumberFormat="1" applyFont="1" applyAlignment="1">
      <alignment horizontal="right" vertical="top"/>
    </xf>
    <xf numFmtId="0" fontId="0" fillId="0" borderId="25" xfId="0" applyNumberFormat="1" applyFont="1" applyAlignment="1">
      <alignment horizontal="right" vertical="top"/>
    </xf>
    <xf numFmtId="1" fontId="0" fillId="0" borderId="27" xfId="0" applyNumberFormat="1" applyFont="1" applyAlignment="1">
      <alignment horizontal="center" vertical="top"/>
    </xf>
    <xf numFmtId="0" fontId="2" fillId="0" borderId="2" xfId="0" applyNumberFormat="1" applyFont="1" applyAlignment="1">
      <alignment horizontal="center" vertical="top"/>
    </xf>
    <xf numFmtId="166" fontId="0" fillId="3" borderId="2" xfId="0" applyNumberFormat="1" applyFont="1" applyAlignment="1">
      <alignment horizontal="right" vertical="top"/>
    </xf>
    <xf numFmtId="166" fontId="0" fillId="3" borderId="18" xfId="0" applyNumberFormat="1" applyFont="1" applyAlignment="1">
      <alignment horizontal="right" vertical="top"/>
    </xf>
    <xf numFmtId="1" fontId="0" fillId="0" borderId="17" xfId="0" applyNumberFormat="1" applyFont="1" applyAlignment="1">
      <alignment horizontal="center" vertical="top"/>
    </xf>
    <xf numFmtId="0" fontId="2" fillId="0" borderId="7" xfId="0" applyNumberFormat="1" applyFont="1" applyAlignment="1">
      <alignment horizontal="center" vertical="top"/>
    </xf>
    <xf numFmtId="166" fontId="0" fillId="3" borderId="7" xfId="0" applyNumberFormat="1" applyFont="1" applyAlignment="1">
      <alignment horizontal="right" vertical="top"/>
    </xf>
    <xf numFmtId="0" fontId="2" fillId="0" borderId="13" xfId="0" applyNumberFormat="1" applyFont="1" applyAlignment="1">
      <alignment horizontal="center" vertical="top"/>
    </xf>
    <xf numFmtId="0" fontId="2" fillId="0" borderId="18" xfId="0" applyNumberFormat="1" applyFont="1" applyAlignment="1">
      <alignment horizontal="center" vertical="top"/>
    </xf>
    <xf numFmtId="1" fontId="0" fillId="0" borderId="17" xfId="0" applyNumberFormat="1" applyFont="1" applyAlignment="1">
      <alignment horizontal="center" vertical="top"/>
    </xf>
    <xf numFmtId="0" fontId="0" fillId="0" borderId="28" xfId="0" applyNumberFormat="1" applyFont="1" applyAlignment="1">
      <alignment horizontal="center" vertical="top"/>
    </xf>
    <xf numFmtId="0" fontId="2" fillId="0" borderId="29" xfId="0" applyNumberFormat="1" applyFont="1" applyAlignment="1">
      <alignment horizontal="right" vertical="top"/>
    </xf>
    <xf numFmtId="0" fontId="0" fillId="0" borderId="29" xfId="0" applyNumberFormat="1" applyFont="1" applyAlignment="1">
      <alignment horizontal="right" vertical="top"/>
    </xf>
    <xf numFmtId="0" fontId="2" fillId="0" borderId="30" xfId="0" applyNumberFormat="1" applyFont="1" applyAlignment="1">
      <alignment horizontal="right" vertical="top"/>
    </xf>
    <xf numFmtId="4" fontId="0" fillId="4" borderId="24" xfId="0" applyNumberFormat="1" applyFont="1" applyAlignment="1">
      <alignment horizontal="right" vertical="top"/>
    </xf>
    <xf numFmtId="166" fontId="0" fillId="4" borderId="24" xfId="0" applyNumberFormat="1" applyFont="1" applyAlignment="1">
      <alignment horizontal="right" vertical="top"/>
    </xf>
    <xf numFmtId="4" fontId="0" fillId="3" borderId="24" xfId="0" applyNumberFormat="1" applyFont="1" applyAlignment="1">
      <alignment horizontal="right" vertical="top"/>
    </xf>
    <xf numFmtId="0" fontId="2" fillId="0" borderId="25" xfId="0" applyNumberFormat="1" applyFont="1" applyAlignment="1">
      <alignment horizontal="center" vertical="top"/>
    </xf>
    <xf numFmtId="166" fontId="0" fillId="4" borderId="2" xfId="0" applyNumberFormat="1" applyFont="1" applyAlignment="1">
      <alignment horizontal="right" vertical="top"/>
    </xf>
    <xf numFmtId="1" fontId="0" fillId="0" borderId="31" xfId="0" applyNumberFormat="1" applyFont="1" applyAlignment="1">
      <alignment horizontal="center" vertical="top"/>
    </xf>
    <xf numFmtId="0" fontId="1" fillId="0" borderId="0" xfId="0" applyAlignment="1">
      <alignment horizontal="left"/>
    </xf>
    <xf numFmtId="0" fontId="4" fillId="0" borderId="32" xfId="0" applyNumberFormat="1" applyFont="1" applyAlignment="1">
      <alignment horizontal="center" vertical="top"/>
    </xf>
    <xf numFmtId="0" fontId="2" fillId="0" borderId="24" xfId="0" applyNumberFormat="1" applyFont="1" applyAlignment="1">
      <alignment horizontal="center" vertical="top"/>
    </xf>
    <xf numFmtId="0" fontId="0" fillId="0" borderId="33" xfId="0" applyNumberFormat="1" applyFont="1" applyAlignment="1">
      <alignment horizontal="left" vertical="top" indent="2"/>
    </xf>
    <xf numFmtId="0" fontId="2" fillId="0" borderId="34" xfId="0" applyNumberFormat="1" applyFont="1" applyAlignment="1">
      <alignment horizontal="left" vertical="top"/>
    </xf>
    <xf numFmtId="0" fontId="2" fillId="0" borderId="35" xfId="0" applyNumberFormat="1" applyFont="1" applyAlignment="1">
      <alignment horizontal="left" vertical="top" wrapText="1" indent="2"/>
    </xf>
    <xf numFmtId="1" fontId="0" fillId="0" borderId="36" xfId="0" applyNumberFormat="1" applyFont="1" applyAlignment="1">
      <alignment horizontal="center" vertical="top"/>
    </xf>
    <xf numFmtId="1" fontId="0" fillId="0" borderId="2" xfId="0" applyNumberFormat="1" applyFont="1" applyAlignment="1">
      <alignment horizontal="center" vertical="top"/>
    </xf>
    <xf numFmtId="0" fontId="2" fillId="0" borderId="37" xfId="0" applyNumberFormat="1" applyFont="1" applyAlignment="1">
      <alignment horizontal="left" vertical="top" wrapText="1"/>
    </xf>
    <xf numFmtId="0" fontId="2" fillId="0" borderId="9" xfId="0" applyNumberFormat="1" applyFont="1" applyAlignment="1">
      <alignment horizontal="center" vertical="top"/>
    </xf>
    <xf numFmtId="0" fontId="0" fillId="0" borderId="0" xfId="0" applyAlignment="1">
      <alignment horizontal="left"/>
    </xf>
    <xf numFmtId="0" fontId="0" fillId="0" borderId="16" xfId="0" applyFont="1" applyAlignment="1">
      <alignment horizontal="left"/>
    </xf>
    <xf numFmtId="0" fontId="1" fillId="0" borderId="0" xfId="0" applyNumberFormat="1" applyAlignment="1">
      <alignment horizontal="center"/>
    </xf>
    <xf numFmtId="0" fontId="2" fillId="0" borderId="0" xfId="0" applyAlignment="1">
      <alignment horizontal="left"/>
    </xf>
    <xf numFmtId="0" fontId="4" fillId="0" borderId="32" xfId="0" applyNumberFormat="1" applyFont="1" applyAlignment="1">
      <alignment horizontal="center" vertical="top"/>
    </xf>
    <xf numFmtId="0" fontId="0" fillId="0" borderId="2" xfId="0" applyNumberFormat="1" applyFont="1" applyAlignment="1">
      <alignment horizontal="left" vertical="top" wrapText="1" indent="6"/>
    </xf>
    <xf numFmtId="0" fontId="2" fillId="0" borderId="38" xfId="0" applyNumberFormat="1" applyFont="1" applyAlignment="1">
      <alignment horizontal="center" vertical="top"/>
    </xf>
    <xf numFmtId="0" fontId="1" fillId="0" borderId="0" xfId="0" applyNumberFormat="1" applyAlignment="1">
      <alignment horizontal="left" wrapText="1"/>
    </xf>
    <xf numFmtId="0" fontId="0" fillId="0" borderId="29" xfId="0" applyNumberFormat="1" applyFont="1" applyAlignment="1">
      <alignment horizontal="left" vertical="top" wrapText="1" indent="6"/>
    </xf>
    <xf numFmtId="0" fontId="2" fillId="0" borderId="29" xfId="0" applyNumberFormat="1" applyFont="1" applyAlignment="1">
      <alignment horizontal="center" vertical="top"/>
    </xf>
    <xf numFmtId="0" fontId="0" fillId="0" borderId="24" xfId="0" applyNumberFormat="1" applyFont="1" applyAlignment="1">
      <alignment horizontal="left" vertical="top" wrapText="1" indent="6"/>
    </xf>
    <xf numFmtId="0" fontId="2" fillId="0" borderId="39" xfId="0" applyNumberFormat="1" applyFont="1" applyAlignment="1">
      <alignment horizontal="center" vertical="top"/>
    </xf>
    <xf numFmtId="0" fontId="0" fillId="0" borderId="2" xfId="0" applyNumberFormat="1" applyFont="1" applyAlignment="1">
      <alignment horizontal="left" vertical="top" wrapText="1" indent="4"/>
    </xf>
    <xf numFmtId="0" fontId="3" fillId="0" borderId="29" xfId="0" applyNumberFormat="1" applyFont="1" applyAlignment="1">
      <alignment horizontal="center" vertical="top"/>
    </xf>
    <xf numFmtId="0" fontId="0" fillId="4" borderId="40" xfId="0" applyNumberFormat="1" applyFont="1" applyAlignment="1">
      <alignment horizontal="left" vertical="top" wrapText="1" indent="6"/>
    </xf>
    <xf numFmtId="0" fontId="2" fillId="0" borderId="2" xfId="0" applyNumberFormat="1" applyFont="1" applyAlignment="1">
      <alignment horizontal="left" vertical="top" wrapText="1" indent="2"/>
    </xf>
    <xf numFmtId="0" fontId="0" fillId="0" borderId="41" xfId="0" applyNumberFormat="1" applyFont="1" applyAlignment="1">
      <alignment horizontal="left" vertical="top" wrapText="1" indent="4"/>
    </xf>
    <xf numFmtId="0" fontId="2" fillId="0" borderId="7" xfId="0" applyNumberFormat="1" applyFont="1" applyAlignment="1">
      <alignment horizontal="center" vertical="top"/>
    </xf>
    <xf numFmtId="0" fontId="0" fillId="0" borderId="24" xfId="0" applyNumberFormat="1" applyFont="1" applyAlignment="1">
      <alignment horizontal="left" vertical="top" wrapText="1" indent="4"/>
    </xf>
    <xf numFmtId="0" fontId="2" fillId="0" borderId="26" xfId="0" applyNumberFormat="1" applyFont="1" applyAlignment="1">
      <alignment horizontal="center" vertical="top"/>
    </xf>
    <xf numFmtId="0" fontId="0" fillId="4" borderId="40" xfId="0" applyNumberFormat="1" applyFont="1" applyAlignment="1">
      <alignment horizontal="left" vertical="top" wrapText="1" indent="4"/>
    </xf>
    <xf numFmtId="0" fontId="2" fillId="0" borderId="2" xfId="0" applyNumberFormat="1" applyFont="1" applyAlignment="1">
      <alignment horizontal="center" vertical="top"/>
    </xf>
    <xf numFmtId="0" fontId="2" fillId="0" borderId="35" xfId="0" applyNumberFormat="1" applyFont="1" applyAlignment="1">
      <alignment horizontal="center" vertical="top"/>
    </xf>
    <xf numFmtId="0" fontId="2" fillId="0" borderId="24" xfId="0" applyNumberFormat="1" applyFont="1" applyAlignment="1">
      <alignment horizontal="left" vertical="top" wrapText="1" indent="2"/>
    </xf>
    <xf numFmtId="0" fontId="0" fillId="0" borderId="2" xfId="0" applyNumberFormat="1" applyFont="1" applyAlignment="1">
      <alignment horizontal="center" vertical="center"/>
    </xf>
    <xf numFmtId="0" fontId="0" fillId="0" borderId="2" xfId="0" applyNumberFormat="1" applyFont="1" applyAlignment="1">
      <alignment horizontal="center" vertical="center" wrapText="1"/>
    </xf>
    <xf numFmtId="0" fontId="0" fillId="0" borderId="33" xfId="0" applyNumberFormat="1" applyFont="1" applyAlignment="1">
      <alignment horizontal="center" vertical="center" wrapText="1"/>
    </xf>
    <xf numFmtId="0" fontId="0" fillId="4" borderId="18" xfId="0" applyNumberFormat="1" applyFont="1" applyAlignment="1">
      <alignment horizontal="left" vertical="top" wrapText="1" indent="2"/>
    </xf>
    <xf numFmtId="0" fontId="2" fillId="0" borderId="42" xfId="0" applyNumberFormat="1" applyFont="1" applyAlignment="1">
      <alignment horizontal="center" vertical="top"/>
    </xf>
    <xf numFmtId="0" fontId="0" fillId="0" borderId="33" xfId="0" applyNumberFormat="1" applyFont="1" applyAlignment="1">
      <alignment horizontal="left" vertical="top" indent="2"/>
    </xf>
    <xf numFmtId="0" fontId="0" fillId="0" borderId="43" xfId="0" applyNumberFormat="1" applyFont="1" applyAlignment="1">
      <alignment horizontal="left" vertical="top"/>
    </xf>
    <xf numFmtId="0" fontId="0" fillId="0" borderId="6" xfId="0" applyNumberFormat="1" applyFont="1" applyAlignment="1">
      <alignment horizontal="center" vertical="center" wrapText="1"/>
    </xf>
    <xf numFmtId="1" fontId="0" fillId="0" borderId="35" xfId="0" applyNumberFormat="1" applyFont="1" applyAlignment="1">
      <alignment horizontal="center" vertical="top"/>
    </xf>
    <xf numFmtId="0" fontId="2" fillId="0" borderId="33" xfId="0" applyNumberFormat="1" applyFont="1" applyAlignment="1">
      <alignment horizontal="left" vertical="top"/>
    </xf>
    <xf numFmtId="0" fontId="0" fillId="4" borderId="14" xfId="0" applyNumberFormat="1" applyFont="1" applyAlignment="1">
      <alignment horizontal="center" vertical="top"/>
    </xf>
    <xf numFmtId="0" fontId="0" fillId="0" borderId="32" xfId="0" applyFont="1" applyAlignment="1">
      <alignment horizontal="left"/>
    </xf>
    <xf numFmtId="0" fontId="0" fillId="2" borderId="44" xfId="0" applyNumberFormat="1" applyFont="1" applyAlignment="1">
      <alignment horizontal="left" wrapText="1"/>
    </xf>
    <xf numFmtId="0" fontId="0" fillId="0" borderId="0" xfId="0" applyNumberFormat="1" applyAlignment="1">
      <alignment horizontal="right"/>
    </xf>
    <xf numFmtId="0" fontId="0" fillId="2" borderId="0" xfId="0" applyNumberFormat="1" applyAlignment="1">
      <alignment horizontal="left"/>
    </xf>
    <xf numFmtId="0" fontId="0" fillId="0" borderId="0" xfId="0" applyNumberFormat="1" applyAlignment="1">
      <alignment horizontal="left" wrapText="1"/>
    </xf>
    <xf numFmtId="0" fontId="0" fillId="0" borderId="0" xfId="0" applyNumberFormat="1" applyFont="1" applyAlignment="1">
      <alignment horizontal="left" wrapText="1"/>
    </xf>
    <xf numFmtId="0" fontId="1" fillId="0" borderId="0" xfId="0" applyNumberFormat="1"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5EEFF"/>
      <rgbColor rgb="00993366"/>
      <rgbColor rgb="00C0DCC0"/>
      <rgbColor rgb="00CCFFFF"/>
      <rgbColor rgb="00FFFFC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126"/>
  <sheetViews>
    <sheetView tabSelected="1" workbookViewId="0" topLeftCell="A1">
      <selection activeCell="A1" sqref="A1:O1"/>
    </sheetView>
  </sheetViews>
  <sheetFormatPr defaultColWidth="9.33203125" defaultRowHeight="11.25" outlineLevelRow="1"/>
  <cols>
    <col min="1" max="2" width="18.16015625" style="1" customWidth="1"/>
    <col min="3" max="3" width="5.5" style="1" customWidth="1"/>
    <col min="4" max="4" width="3.83203125" style="1" customWidth="1"/>
    <col min="5" max="5" width="4.5" style="1" customWidth="1"/>
    <col min="6" max="6" width="3.5" style="1" customWidth="1"/>
    <col min="7" max="8" width="2.5" style="1" customWidth="1"/>
    <col min="9" max="9" width="4.33203125" style="1" customWidth="1"/>
    <col min="10" max="10" width="6.16015625" style="1" customWidth="1"/>
    <col min="11" max="18" width="18.16015625" style="1" customWidth="1"/>
    <col min="19" max="16384" width="10.66015625" style="0" customWidth="1"/>
  </cols>
  <sheetData>
    <row r="1" spans="1:15" ht="12">
      <c r="A1" s="121" t="s">
        <v>0</v>
      </c>
      <c r="B1" s="82"/>
      <c r="C1" s="82"/>
      <c r="D1" s="82"/>
      <c r="E1" s="82"/>
      <c r="F1" s="82"/>
      <c r="G1" s="82"/>
      <c r="H1" s="82"/>
      <c r="I1" s="82"/>
      <c r="J1" s="82"/>
      <c r="K1" s="82"/>
      <c r="L1" s="82"/>
      <c r="M1" s="82"/>
      <c r="N1" s="82"/>
      <c r="O1" s="82"/>
    </row>
    <row r="2" spans="1:15" ht="12">
      <c r="A2" s="82" t="s">
        <v>1</v>
      </c>
      <c r="B2" s="82"/>
      <c r="C2" s="82"/>
      <c r="D2" s="82"/>
      <c r="E2" s="82"/>
      <c r="F2" s="82"/>
      <c r="G2" s="82"/>
      <c r="H2" s="82"/>
      <c r="I2" s="82"/>
      <c r="J2" s="82"/>
      <c r="K2" s="82"/>
      <c r="L2" s="82"/>
      <c r="M2" s="82"/>
      <c r="N2" s="82"/>
      <c r="O2" s="82"/>
    </row>
    <row r="3" spans="1:15" ht="12">
      <c r="A3" s="82" t="s">
        <v>2</v>
      </c>
      <c r="B3" s="82"/>
      <c r="C3" s="82"/>
      <c r="D3" s="82"/>
      <c r="E3" s="82"/>
      <c r="F3" s="82"/>
      <c r="G3" s="82"/>
      <c r="H3" s="82"/>
      <c r="I3" s="82"/>
      <c r="J3" s="82"/>
      <c r="K3" s="82"/>
      <c r="L3" s="82"/>
      <c r="M3" s="82"/>
      <c r="N3" s="82"/>
      <c r="O3" s="82"/>
    </row>
    <row r="4" spans="1:16" ht="12">
      <c r="A4" s="82" t="s">
        <v>3</v>
      </c>
      <c r="B4" s="82"/>
      <c r="C4" s="82"/>
      <c r="D4" s="82"/>
      <c r="E4" s="82"/>
      <c r="F4" s="82"/>
      <c r="G4" s="82"/>
      <c r="H4" s="82"/>
      <c r="I4" s="82"/>
      <c r="J4" s="82"/>
      <c r="K4" s="82"/>
      <c r="L4" s="82"/>
      <c r="M4" s="82"/>
      <c r="N4" s="82"/>
      <c r="O4" s="82"/>
      <c r="P4" s="2" t="s">
        <v>4</v>
      </c>
    </row>
    <row r="5" spans="15:16" ht="11.25">
      <c r="O5" s="3" t="s">
        <v>5</v>
      </c>
      <c r="P5" s="4">
        <v>503127</v>
      </c>
    </row>
    <row r="6" spans="3:16" ht="11.25">
      <c r="C6" s="5" t="s">
        <v>6</v>
      </c>
      <c r="D6" s="117" t="s">
        <v>7</v>
      </c>
      <c r="E6" s="117"/>
      <c r="F6" s="117"/>
      <c r="G6" s="117"/>
      <c r="H6" s="117"/>
      <c r="I6" s="117"/>
      <c r="J6" s="118" t="s">
        <v>8</v>
      </c>
      <c r="K6" s="118"/>
      <c r="O6" s="3" t="s">
        <v>9</v>
      </c>
      <c r="P6" s="7" t="s">
        <v>10</v>
      </c>
    </row>
    <row r="7" spans="1:18" ht="21.75" customHeight="1">
      <c r="A7" s="119" t="s">
        <v>11</v>
      </c>
      <c r="B7" s="119"/>
      <c r="C7" s="119"/>
      <c r="D7" s="119"/>
      <c r="E7" s="119"/>
      <c r="F7" s="119"/>
      <c r="G7" s="119"/>
      <c r="H7" s="119"/>
      <c r="I7" s="119"/>
      <c r="J7" s="116" t="s">
        <v>12</v>
      </c>
      <c r="K7" s="116"/>
      <c r="L7" s="116"/>
      <c r="M7" s="116"/>
      <c r="N7" s="116"/>
      <c r="O7" s="3" t="s">
        <v>13</v>
      </c>
      <c r="P7" s="8" t="s">
        <v>14</v>
      </c>
      <c r="Q7"/>
      <c r="R7"/>
    </row>
    <row r="8" spans="1:18" ht="22.5" customHeight="1">
      <c r="A8" s="120" t="s">
        <v>15</v>
      </c>
      <c r="B8" s="120"/>
      <c r="C8" s="120"/>
      <c r="D8" s="120"/>
      <c r="E8" s="120"/>
      <c r="F8" s="120"/>
      <c r="G8" s="120"/>
      <c r="H8" s="120"/>
      <c r="I8" s="120"/>
      <c r="J8" s="116"/>
      <c r="K8" s="116"/>
      <c r="L8" s="116"/>
      <c r="M8" s="116"/>
      <c r="N8" s="116"/>
      <c r="O8" s="3" t="s">
        <v>16</v>
      </c>
      <c r="P8" s="8" t="s">
        <v>17</v>
      </c>
      <c r="Q8"/>
      <c r="R8"/>
    </row>
    <row r="9" spans="1:18" ht="11.25" customHeight="1">
      <c r="A9" s="80" t="s">
        <v>18</v>
      </c>
      <c r="B9" s="80"/>
      <c r="C9"/>
      <c r="D9"/>
      <c r="E9"/>
      <c r="F9"/>
      <c r="G9"/>
      <c r="H9"/>
      <c r="I9"/>
      <c r="J9" s="116" t="s">
        <v>19</v>
      </c>
      <c r="K9" s="116"/>
      <c r="L9" s="116"/>
      <c r="M9" s="116"/>
      <c r="N9" s="116"/>
      <c r="O9" s="3" t="s">
        <v>20</v>
      </c>
      <c r="P9" s="8" t="s">
        <v>21</v>
      </c>
      <c r="Q9"/>
      <c r="R9"/>
    </row>
    <row r="10" spans="1:16" ht="11.25">
      <c r="A10" s="80" t="s">
        <v>22</v>
      </c>
      <c r="B10" s="80"/>
      <c r="P10" s="8"/>
    </row>
    <row r="11" spans="1:16" ht="11.25">
      <c r="A11" s="1" t="s">
        <v>23</v>
      </c>
      <c r="B11" s="6" t="s">
        <v>24</v>
      </c>
      <c r="O11" s="3" t="s">
        <v>25</v>
      </c>
      <c r="P11" s="9" t="s">
        <v>26</v>
      </c>
    </row>
    <row r="12" s="1" customFormat="1" ht="11.25" customHeight="1"/>
    <row r="13" spans="1:16" s="1" customFormat="1" ht="12.75" customHeight="1">
      <c r="A13" s="82" t="s">
        <v>27</v>
      </c>
      <c r="B13" s="82"/>
      <c r="C13" s="82"/>
      <c r="D13" s="82"/>
      <c r="E13" s="82"/>
      <c r="F13" s="82"/>
      <c r="G13" s="82"/>
      <c r="H13" s="82"/>
      <c r="I13" s="82"/>
      <c r="J13" s="82"/>
      <c r="K13" s="82"/>
      <c r="L13" s="82"/>
      <c r="M13" s="82"/>
      <c r="N13" s="82"/>
      <c r="O13" s="82"/>
      <c r="P13" s="82"/>
    </row>
    <row r="14" s="1" customFormat="1" ht="11.25" customHeight="1"/>
    <row r="15" spans="1:18" ht="11.25" customHeight="1">
      <c r="A15" s="104" t="s">
        <v>28</v>
      </c>
      <c r="B15" s="104"/>
      <c r="C15" s="105" t="s">
        <v>29</v>
      </c>
      <c r="D15" s="106" t="s">
        <v>30</v>
      </c>
      <c r="E15" s="106"/>
      <c r="F15" s="106"/>
      <c r="G15" s="106"/>
      <c r="H15" s="106"/>
      <c r="I15" s="106"/>
      <c r="J15" s="106"/>
      <c r="K15" s="105" t="s">
        <v>31</v>
      </c>
      <c r="L15" s="104" t="s">
        <v>32</v>
      </c>
      <c r="M15" s="104"/>
      <c r="N15" s="104"/>
      <c r="O15" s="104"/>
      <c r="P15" s="11" t="s">
        <v>33</v>
      </c>
      <c r="R15"/>
    </row>
    <row r="16" spans="1:18" ht="21.75" customHeight="1">
      <c r="A16" s="104"/>
      <c r="B16" s="104"/>
      <c r="C16" s="105"/>
      <c r="D16" s="106"/>
      <c r="E16" s="106"/>
      <c r="F16" s="106"/>
      <c r="G16" s="106"/>
      <c r="H16" s="106"/>
      <c r="I16" s="106"/>
      <c r="J16" s="106"/>
      <c r="K16" s="105"/>
      <c r="L16" s="10" t="s">
        <v>34</v>
      </c>
      <c r="M16" s="10" t="s">
        <v>35</v>
      </c>
      <c r="N16" s="10" t="s">
        <v>36</v>
      </c>
      <c r="O16" s="10" t="s">
        <v>37</v>
      </c>
      <c r="P16" s="12" t="s">
        <v>38</v>
      </c>
      <c r="R16"/>
    </row>
    <row r="17" spans="1:16" ht="11.25">
      <c r="A17" s="112">
        <v>1</v>
      </c>
      <c r="B17" s="112"/>
      <c r="C17" s="13">
        <v>2</v>
      </c>
      <c r="D17" s="77">
        <v>3</v>
      </c>
      <c r="E17" s="77"/>
      <c r="F17" s="77"/>
      <c r="G17" s="77"/>
      <c r="H17" s="77"/>
      <c r="I17" s="77"/>
      <c r="J17" s="77"/>
      <c r="K17" s="13">
        <v>4</v>
      </c>
      <c r="L17" s="13">
        <v>5</v>
      </c>
      <c r="M17" s="13">
        <v>6</v>
      </c>
      <c r="N17" s="13">
        <v>7</v>
      </c>
      <c r="O17" s="13">
        <v>8</v>
      </c>
      <c r="P17" s="13">
        <v>9</v>
      </c>
    </row>
    <row r="18" spans="1:16" s="14" customFormat="1" ht="12" customHeight="1">
      <c r="A18" s="113" t="s">
        <v>39</v>
      </c>
      <c r="B18" s="113"/>
      <c r="C18" s="15">
        <v>10</v>
      </c>
      <c r="D18" s="79" t="s">
        <v>40</v>
      </c>
      <c r="E18" s="79"/>
      <c r="F18" s="79"/>
      <c r="G18" s="79"/>
      <c r="H18" s="79"/>
      <c r="I18" s="79"/>
      <c r="J18" s="79"/>
      <c r="K18" s="18">
        <f>K22+K20+K21+K22+K23+K23+K24+K25+K26+K27+K23+K28+K29+K30+K31+K32+K33+K34+K35+K36+K37+K38+K39+K40+K41</f>
        <v>2964386.2500000005</v>
      </c>
      <c r="L18" s="18">
        <f>L20+L21+L22+L23+L24+L25+L26+L27+L28+L29+L30+L31+L32+L33+L34+L35+L36+L37+L38+L39+L40+L41</f>
        <v>2984030.4200000004</v>
      </c>
      <c r="M18" s="17">
        <v>0</v>
      </c>
      <c r="N18" s="17">
        <v>0</v>
      </c>
      <c r="O18" s="18">
        <v>2982855.12</v>
      </c>
      <c r="P18" s="18">
        <f>P20+P21+P22+P23+P24+P25+P26+P27+P28+P29+P30+P31+P32+P33+P34+P35+P36+P37+P38+P39+P40+P41</f>
        <v>-19644.169999999995</v>
      </c>
    </row>
    <row r="19" spans="1:16" ht="11.25" customHeight="1">
      <c r="A19" s="109" t="s">
        <v>41</v>
      </c>
      <c r="B19" s="109"/>
      <c r="C19" s="20"/>
      <c r="D19" s="110"/>
      <c r="E19" s="110"/>
      <c r="F19" s="110"/>
      <c r="G19" s="110"/>
      <c r="H19" s="110"/>
      <c r="I19" s="110"/>
      <c r="J19" s="21"/>
      <c r="K19" s="22"/>
      <c r="L19" s="22"/>
      <c r="M19" s="22"/>
      <c r="N19" s="22"/>
      <c r="O19" s="22"/>
      <c r="P19" s="23"/>
    </row>
    <row r="20" spans="1:16" s="14" customFormat="1" ht="17.25" customHeight="1" outlineLevel="1">
      <c r="A20" s="107" t="s">
        <v>42</v>
      </c>
      <c r="B20" s="107"/>
      <c r="C20" s="24"/>
      <c r="D20" s="25" t="s">
        <v>43</v>
      </c>
      <c r="E20" s="25" t="s">
        <v>44</v>
      </c>
      <c r="F20" s="114" t="s">
        <v>45</v>
      </c>
      <c r="G20" s="114"/>
      <c r="H20" s="114"/>
      <c r="I20" s="25" t="s">
        <v>46</v>
      </c>
      <c r="J20" s="26" t="s">
        <v>47</v>
      </c>
      <c r="K20" s="27">
        <v>20871.08</v>
      </c>
      <c r="L20" s="28">
        <v>20871.08</v>
      </c>
      <c r="M20" s="27" t="s">
        <v>48</v>
      </c>
      <c r="N20" s="27" t="s">
        <v>48</v>
      </c>
      <c r="O20" s="29">
        <v>20871.08</v>
      </c>
      <c r="P20" s="36">
        <f aca="true" t="shared" si="0" ref="P20:P41">K20-L20</f>
        <v>0</v>
      </c>
    </row>
    <row r="21" spans="1:16" s="14" customFormat="1" ht="17.25" customHeight="1" outlineLevel="1">
      <c r="A21" s="107" t="s">
        <v>49</v>
      </c>
      <c r="B21" s="107"/>
      <c r="C21" s="24"/>
      <c r="D21" s="25" t="s">
        <v>50</v>
      </c>
      <c r="E21" s="25" t="s">
        <v>51</v>
      </c>
      <c r="F21" s="114" t="s">
        <v>52</v>
      </c>
      <c r="G21" s="114"/>
      <c r="H21" s="114"/>
      <c r="I21" s="25" t="s">
        <v>53</v>
      </c>
      <c r="J21" s="26" t="s">
        <v>54</v>
      </c>
      <c r="K21" s="27">
        <v>96556.8</v>
      </c>
      <c r="L21" s="28">
        <v>105583.7</v>
      </c>
      <c r="M21" s="27" t="s">
        <v>48</v>
      </c>
      <c r="N21" s="27" t="s">
        <v>48</v>
      </c>
      <c r="O21" s="29">
        <v>105518.7</v>
      </c>
      <c r="P21" s="36">
        <f t="shared" si="0"/>
        <v>-9026.899999999994</v>
      </c>
    </row>
    <row r="22" spans="1:16" s="14" customFormat="1" ht="18.75" customHeight="1" outlineLevel="1">
      <c r="A22" s="107" t="s">
        <v>55</v>
      </c>
      <c r="B22" s="107"/>
      <c r="C22" s="24"/>
      <c r="D22" s="25" t="s">
        <v>50</v>
      </c>
      <c r="E22" s="25" t="s">
        <v>51</v>
      </c>
      <c r="F22" s="114" t="s">
        <v>56</v>
      </c>
      <c r="G22" s="114"/>
      <c r="H22" s="114"/>
      <c r="I22" s="25" t="s">
        <v>53</v>
      </c>
      <c r="J22" s="26" t="s">
        <v>54</v>
      </c>
      <c r="K22" s="27">
        <v>0</v>
      </c>
      <c r="L22" s="28">
        <v>1115.4</v>
      </c>
      <c r="M22" s="27" t="s">
        <v>48</v>
      </c>
      <c r="N22" s="27" t="s">
        <v>48</v>
      </c>
      <c r="O22" s="29">
        <v>1115.4</v>
      </c>
      <c r="P22" s="36">
        <f t="shared" si="0"/>
        <v>-1115.4</v>
      </c>
    </row>
    <row r="23" spans="1:16" s="14" customFormat="1" ht="16.5" customHeight="1" outlineLevel="1">
      <c r="A23" s="107" t="s">
        <v>55</v>
      </c>
      <c r="B23" s="107"/>
      <c r="C23" s="24"/>
      <c r="D23" s="25" t="s">
        <v>50</v>
      </c>
      <c r="E23" s="25" t="s">
        <v>51</v>
      </c>
      <c r="F23" s="114" t="s">
        <v>56</v>
      </c>
      <c r="G23" s="114"/>
      <c r="H23" s="114"/>
      <c r="I23" s="25" t="s">
        <v>57</v>
      </c>
      <c r="J23" s="26" t="s">
        <v>54</v>
      </c>
      <c r="K23" s="27">
        <v>0</v>
      </c>
      <c r="L23" s="30">
        <v>0.18</v>
      </c>
      <c r="M23" s="27" t="s">
        <v>48</v>
      </c>
      <c r="N23" s="27" t="s">
        <v>48</v>
      </c>
      <c r="O23" s="31">
        <v>0.18</v>
      </c>
      <c r="P23" s="36">
        <f t="shared" si="0"/>
        <v>-0.18</v>
      </c>
    </row>
    <row r="24" spans="1:16" s="14" customFormat="1" ht="15.75" customHeight="1" outlineLevel="1">
      <c r="A24" s="107" t="s">
        <v>58</v>
      </c>
      <c r="B24" s="107"/>
      <c r="C24" s="24"/>
      <c r="D24" s="25" t="s">
        <v>50</v>
      </c>
      <c r="E24" s="25" t="s">
        <v>59</v>
      </c>
      <c r="F24" s="114" t="s">
        <v>60</v>
      </c>
      <c r="G24" s="114"/>
      <c r="H24" s="114"/>
      <c r="I24" s="25" t="s">
        <v>53</v>
      </c>
      <c r="J24" s="26" t="s">
        <v>54</v>
      </c>
      <c r="K24" s="27">
        <v>7967.54</v>
      </c>
      <c r="L24" s="28">
        <v>9034.34</v>
      </c>
      <c r="M24" s="27" t="s">
        <v>48</v>
      </c>
      <c r="N24" s="27" t="s">
        <v>48</v>
      </c>
      <c r="O24" s="29">
        <v>7991.78</v>
      </c>
      <c r="P24" s="36">
        <f t="shared" si="0"/>
        <v>-1066.8000000000002</v>
      </c>
    </row>
    <row r="25" spans="1:16" s="14" customFormat="1" ht="16.5" customHeight="1" outlineLevel="1">
      <c r="A25" s="107" t="s">
        <v>58</v>
      </c>
      <c r="B25" s="107"/>
      <c r="C25" s="24"/>
      <c r="D25" s="25" t="s">
        <v>50</v>
      </c>
      <c r="E25" s="25" t="s">
        <v>59</v>
      </c>
      <c r="F25" s="114" t="s">
        <v>60</v>
      </c>
      <c r="G25" s="114"/>
      <c r="H25" s="114"/>
      <c r="I25" s="25" t="s">
        <v>57</v>
      </c>
      <c r="J25" s="26" t="s">
        <v>54</v>
      </c>
      <c r="K25" s="27">
        <v>0</v>
      </c>
      <c r="L25" s="30">
        <v>88.91</v>
      </c>
      <c r="M25" s="27" t="s">
        <v>48</v>
      </c>
      <c r="N25" s="27" t="s">
        <v>48</v>
      </c>
      <c r="O25" s="31">
        <v>21.17</v>
      </c>
      <c r="P25" s="36">
        <f t="shared" si="0"/>
        <v>-88.91</v>
      </c>
    </row>
    <row r="26" spans="1:16" s="14" customFormat="1" ht="18" customHeight="1" outlineLevel="1">
      <c r="A26" s="107" t="s">
        <v>61</v>
      </c>
      <c r="B26" s="107"/>
      <c r="C26" s="24"/>
      <c r="D26" s="25" t="s">
        <v>50</v>
      </c>
      <c r="E26" s="25" t="s">
        <v>59</v>
      </c>
      <c r="F26" s="114" t="s">
        <v>62</v>
      </c>
      <c r="G26" s="114"/>
      <c r="H26" s="114"/>
      <c r="I26" s="25" t="s">
        <v>53</v>
      </c>
      <c r="J26" s="26" t="s">
        <v>54</v>
      </c>
      <c r="K26" s="27">
        <v>26747.97</v>
      </c>
      <c r="L26" s="28">
        <v>26747.97</v>
      </c>
      <c r="M26" s="27" t="s">
        <v>48</v>
      </c>
      <c r="N26" s="27" t="s">
        <v>48</v>
      </c>
      <c r="O26" s="29">
        <v>26747.97</v>
      </c>
      <c r="P26" s="36">
        <f t="shared" si="0"/>
        <v>0</v>
      </c>
    </row>
    <row r="27" spans="1:16" s="14" customFormat="1" ht="16.5" customHeight="1" outlineLevel="1">
      <c r="A27" s="107" t="s">
        <v>61</v>
      </c>
      <c r="B27" s="107"/>
      <c r="C27" s="24"/>
      <c r="D27" s="25" t="s">
        <v>50</v>
      </c>
      <c r="E27" s="25" t="s">
        <v>59</v>
      </c>
      <c r="F27" s="114" t="s">
        <v>62</v>
      </c>
      <c r="G27" s="114"/>
      <c r="H27" s="114"/>
      <c r="I27" s="25" t="s">
        <v>57</v>
      </c>
      <c r="J27" s="26" t="s">
        <v>54</v>
      </c>
      <c r="K27" s="27">
        <v>0</v>
      </c>
      <c r="L27" s="30">
        <v>41.19</v>
      </c>
      <c r="M27" s="27" t="s">
        <v>48</v>
      </c>
      <c r="N27" s="27" t="s">
        <v>48</v>
      </c>
      <c r="O27" s="31">
        <v>41.19</v>
      </c>
      <c r="P27" s="36">
        <f t="shared" si="0"/>
        <v>-41.19</v>
      </c>
    </row>
    <row r="28" spans="1:16" s="14" customFormat="1" ht="15.75" customHeight="1" outlineLevel="1">
      <c r="A28" s="107" t="s">
        <v>63</v>
      </c>
      <c r="B28" s="107"/>
      <c r="C28" s="24"/>
      <c r="D28" s="25" t="s">
        <v>50</v>
      </c>
      <c r="E28" s="25" t="s">
        <v>59</v>
      </c>
      <c r="F28" s="114" t="s">
        <v>64</v>
      </c>
      <c r="G28" s="114"/>
      <c r="H28" s="114"/>
      <c r="I28" s="25" t="s">
        <v>53</v>
      </c>
      <c r="J28" s="26" t="s">
        <v>54</v>
      </c>
      <c r="K28" s="27">
        <v>0</v>
      </c>
      <c r="L28" s="28">
        <v>4304.79</v>
      </c>
      <c r="M28" s="27" t="s">
        <v>48</v>
      </c>
      <c r="N28" s="27" t="s">
        <v>48</v>
      </c>
      <c r="O28" s="29">
        <v>4304.79</v>
      </c>
      <c r="P28" s="36">
        <f t="shared" si="0"/>
        <v>-4304.79</v>
      </c>
    </row>
    <row r="29" spans="1:16" s="14" customFormat="1" ht="17.25" customHeight="1" outlineLevel="1">
      <c r="A29" s="107" t="s">
        <v>63</v>
      </c>
      <c r="B29" s="107"/>
      <c r="C29" s="24"/>
      <c r="D29" s="25" t="s">
        <v>50</v>
      </c>
      <c r="E29" s="25" t="s">
        <v>59</v>
      </c>
      <c r="F29" s="114" t="s">
        <v>64</v>
      </c>
      <c r="G29" s="114"/>
      <c r="H29" s="114"/>
      <c r="I29" s="25" t="s">
        <v>65</v>
      </c>
      <c r="J29" s="26" t="s">
        <v>66</v>
      </c>
      <c r="K29" s="27">
        <v>0</v>
      </c>
      <c r="L29" s="28">
        <v>4000</v>
      </c>
      <c r="M29" s="27" t="s">
        <v>48</v>
      </c>
      <c r="N29" s="27" t="s">
        <v>48</v>
      </c>
      <c r="O29" s="29">
        <v>4000</v>
      </c>
      <c r="P29" s="36">
        <f t="shared" si="0"/>
        <v>-4000</v>
      </c>
    </row>
    <row r="30" spans="1:16" s="14" customFormat="1" ht="18" customHeight="1" outlineLevel="1">
      <c r="A30" s="107" t="s">
        <v>67</v>
      </c>
      <c r="B30" s="107"/>
      <c r="C30" s="24"/>
      <c r="D30" s="25" t="s">
        <v>17</v>
      </c>
      <c r="E30" s="25" t="s">
        <v>68</v>
      </c>
      <c r="F30" s="114" t="s">
        <v>69</v>
      </c>
      <c r="G30" s="114"/>
      <c r="H30" s="114"/>
      <c r="I30" s="25" t="s">
        <v>53</v>
      </c>
      <c r="J30" s="26" t="s">
        <v>54</v>
      </c>
      <c r="K30" s="27">
        <v>10850</v>
      </c>
      <c r="L30" s="28">
        <v>10850</v>
      </c>
      <c r="M30" s="27" t="s">
        <v>48</v>
      </c>
      <c r="N30" s="27" t="s">
        <v>48</v>
      </c>
      <c r="O30" s="29">
        <v>10850</v>
      </c>
      <c r="P30" s="36">
        <f t="shared" si="0"/>
        <v>0</v>
      </c>
    </row>
    <row r="31" spans="1:16" s="14" customFormat="1" ht="18" customHeight="1" outlineLevel="1">
      <c r="A31" s="107" t="s">
        <v>70</v>
      </c>
      <c r="B31" s="107"/>
      <c r="C31" s="24"/>
      <c r="D31" s="25" t="s">
        <v>17</v>
      </c>
      <c r="E31" s="25" t="s">
        <v>71</v>
      </c>
      <c r="F31" s="114" t="s">
        <v>72</v>
      </c>
      <c r="G31" s="114"/>
      <c r="H31" s="114"/>
      <c r="I31" s="25" t="s">
        <v>46</v>
      </c>
      <c r="J31" s="26" t="s">
        <v>73</v>
      </c>
      <c r="K31" s="27">
        <v>574147</v>
      </c>
      <c r="L31" s="28">
        <v>574147</v>
      </c>
      <c r="M31" s="27" t="s">
        <v>48</v>
      </c>
      <c r="N31" s="27" t="s">
        <v>48</v>
      </c>
      <c r="O31" s="29">
        <v>574147</v>
      </c>
      <c r="P31" s="36">
        <f t="shared" si="0"/>
        <v>0</v>
      </c>
    </row>
    <row r="32" spans="1:16" s="14" customFormat="1" ht="18.75" customHeight="1" outlineLevel="1">
      <c r="A32" s="107" t="s">
        <v>74</v>
      </c>
      <c r="B32" s="107"/>
      <c r="C32" s="24"/>
      <c r="D32" s="25" t="s">
        <v>17</v>
      </c>
      <c r="E32" s="25" t="s">
        <v>71</v>
      </c>
      <c r="F32" s="114" t="s">
        <v>75</v>
      </c>
      <c r="G32" s="114"/>
      <c r="H32" s="114"/>
      <c r="I32" s="25" t="s">
        <v>46</v>
      </c>
      <c r="J32" s="26" t="s">
        <v>73</v>
      </c>
      <c r="K32" s="28">
        <v>1739221</v>
      </c>
      <c r="L32" s="28">
        <v>1739221</v>
      </c>
      <c r="M32" s="27" t="s">
        <v>48</v>
      </c>
      <c r="N32" s="27" t="s">
        <v>48</v>
      </c>
      <c r="O32" s="29">
        <v>1739221</v>
      </c>
      <c r="P32" s="36">
        <f t="shared" si="0"/>
        <v>0</v>
      </c>
    </row>
    <row r="33" spans="1:16" s="14" customFormat="1" ht="18" customHeight="1" outlineLevel="1">
      <c r="A33" s="107" t="s">
        <v>76</v>
      </c>
      <c r="B33" s="107"/>
      <c r="C33" s="24"/>
      <c r="D33" s="25" t="s">
        <v>17</v>
      </c>
      <c r="E33" s="25" t="s">
        <v>71</v>
      </c>
      <c r="F33" s="114" t="s">
        <v>77</v>
      </c>
      <c r="G33" s="114"/>
      <c r="H33" s="114"/>
      <c r="I33" s="25" t="s">
        <v>46</v>
      </c>
      <c r="J33" s="26" t="s">
        <v>73</v>
      </c>
      <c r="K33" s="28">
        <v>117407.66</v>
      </c>
      <c r="L33" s="28">
        <v>117407.66</v>
      </c>
      <c r="M33" s="27" t="s">
        <v>48</v>
      </c>
      <c r="N33" s="27" t="s">
        <v>48</v>
      </c>
      <c r="O33" s="29">
        <v>117407.66</v>
      </c>
      <c r="P33" s="36">
        <f t="shared" si="0"/>
        <v>0</v>
      </c>
    </row>
    <row r="34" spans="1:16" s="14" customFormat="1" ht="16.5" customHeight="1" outlineLevel="1">
      <c r="A34" s="107" t="s">
        <v>78</v>
      </c>
      <c r="B34" s="107"/>
      <c r="C34" s="24"/>
      <c r="D34" s="25" t="s">
        <v>17</v>
      </c>
      <c r="E34" s="25" t="s">
        <v>71</v>
      </c>
      <c r="F34" s="114" t="s">
        <v>79</v>
      </c>
      <c r="G34" s="114"/>
      <c r="H34" s="114"/>
      <c r="I34" s="25" t="s">
        <v>46</v>
      </c>
      <c r="J34" s="26" t="s">
        <v>73</v>
      </c>
      <c r="K34" s="28">
        <v>27370</v>
      </c>
      <c r="L34" s="28">
        <v>27370</v>
      </c>
      <c r="M34" s="27" t="s">
        <v>48</v>
      </c>
      <c r="N34" s="27" t="s">
        <v>48</v>
      </c>
      <c r="O34" s="29">
        <v>27370</v>
      </c>
      <c r="P34" s="36">
        <f t="shared" si="0"/>
        <v>0</v>
      </c>
    </row>
    <row r="35" spans="1:16" s="14" customFormat="1" ht="17.25" customHeight="1" outlineLevel="1">
      <c r="A35" s="107" t="s">
        <v>80</v>
      </c>
      <c r="B35" s="107"/>
      <c r="C35" s="24"/>
      <c r="D35" s="25" t="s">
        <v>17</v>
      </c>
      <c r="E35" s="25" t="s">
        <v>71</v>
      </c>
      <c r="F35" s="114" t="s">
        <v>81</v>
      </c>
      <c r="G35" s="114"/>
      <c r="H35" s="114"/>
      <c r="I35" s="25" t="s">
        <v>82</v>
      </c>
      <c r="J35" s="26" t="s">
        <v>73</v>
      </c>
      <c r="K35" s="28">
        <v>1288</v>
      </c>
      <c r="L35" s="28">
        <v>1288</v>
      </c>
      <c r="M35" s="27" t="s">
        <v>48</v>
      </c>
      <c r="N35" s="27" t="s">
        <v>48</v>
      </c>
      <c r="O35" s="29">
        <v>1288</v>
      </c>
      <c r="P35" s="36">
        <f t="shared" si="0"/>
        <v>0</v>
      </c>
    </row>
    <row r="36" spans="1:16" s="14" customFormat="1" ht="17.25" customHeight="1" outlineLevel="1">
      <c r="A36" s="107" t="s">
        <v>83</v>
      </c>
      <c r="B36" s="107"/>
      <c r="C36" s="24"/>
      <c r="D36" s="25" t="s">
        <v>17</v>
      </c>
      <c r="E36" s="25" t="s">
        <v>71</v>
      </c>
      <c r="F36" s="114" t="s">
        <v>81</v>
      </c>
      <c r="G36" s="114"/>
      <c r="H36" s="114"/>
      <c r="I36" s="25" t="s">
        <v>84</v>
      </c>
      <c r="J36" s="26" t="s">
        <v>73</v>
      </c>
      <c r="K36" s="28">
        <v>20200</v>
      </c>
      <c r="L36" s="28">
        <v>20200</v>
      </c>
      <c r="M36" s="27" t="s">
        <v>48</v>
      </c>
      <c r="N36" s="27" t="s">
        <v>48</v>
      </c>
      <c r="O36" s="29">
        <v>20200</v>
      </c>
      <c r="P36" s="36">
        <f t="shared" si="0"/>
        <v>0</v>
      </c>
    </row>
    <row r="37" spans="1:16" s="14" customFormat="1" ht="17.25" customHeight="1" outlineLevel="1">
      <c r="A37" s="107" t="s">
        <v>85</v>
      </c>
      <c r="B37" s="107"/>
      <c r="C37" s="24"/>
      <c r="D37" s="25" t="s">
        <v>17</v>
      </c>
      <c r="E37" s="25" t="s">
        <v>71</v>
      </c>
      <c r="F37" s="114" t="s">
        <v>81</v>
      </c>
      <c r="G37" s="114"/>
      <c r="H37" s="114"/>
      <c r="I37" s="25" t="s">
        <v>86</v>
      </c>
      <c r="J37" s="26" t="s">
        <v>73</v>
      </c>
      <c r="K37" s="28">
        <v>104330</v>
      </c>
      <c r="L37" s="28">
        <v>104330</v>
      </c>
      <c r="M37" s="27" t="s">
        <v>48</v>
      </c>
      <c r="N37" s="27" t="s">
        <v>48</v>
      </c>
      <c r="O37" s="29">
        <v>104330</v>
      </c>
      <c r="P37" s="36">
        <f t="shared" si="0"/>
        <v>0</v>
      </c>
    </row>
    <row r="38" spans="1:16" s="14" customFormat="1" ht="18" customHeight="1" outlineLevel="1">
      <c r="A38" s="107" t="s">
        <v>87</v>
      </c>
      <c r="B38" s="107"/>
      <c r="C38" s="24"/>
      <c r="D38" s="25" t="s">
        <v>17</v>
      </c>
      <c r="E38" s="25" t="s">
        <v>71</v>
      </c>
      <c r="F38" s="114" t="s">
        <v>81</v>
      </c>
      <c r="G38" s="114"/>
      <c r="H38" s="114"/>
      <c r="I38" s="25" t="s">
        <v>88</v>
      </c>
      <c r="J38" s="26" t="s">
        <v>73</v>
      </c>
      <c r="K38" s="28">
        <v>67593</v>
      </c>
      <c r="L38" s="28">
        <v>67593</v>
      </c>
      <c r="M38" s="27" t="s">
        <v>48</v>
      </c>
      <c r="N38" s="27" t="s">
        <v>48</v>
      </c>
      <c r="O38" s="29">
        <v>67593</v>
      </c>
      <c r="P38" s="36">
        <f t="shared" si="0"/>
        <v>0</v>
      </c>
    </row>
    <row r="39" spans="1:16" s="14" customFormat="1" ht="18" customHeight="1" outlineLevel="1">
      <c r="A39" s="107" t="s">
        <v>89</v>
      </c>
      <c r="B39" s="107"/>
      <c r="C39" s="24"/>
      <c r="D39" s="25" t="s">
        <v>17</v>
      </c>
      <c r="E39" s="25" t="s">
        <v>71</v>
      </c>
      <c r="F39" s="114" t="s">
        <v>81</v>
      </c>
      <c r="G39" s="114"/>
      <c r="H39" s="114"/>
      <c r="I39" s="25" t="s">
        <v>90</v>
      </c>
      <c r="J39" s="26" t="s">
        <v>73</v>
      </c>
      <c r="K39" s="28">
        <v>63800</v>
      </c>
      <c r="L39" s="28">
        <v>63800</v>
      </c>
      <c r="M39" s="27" t="s">
        <v>48</v>
      </c>
      <c r="N39" s="27" t="s">
        <v>48</v>
      </c>
      <c r="O39" s="29">
        <v>63800</v>
      </c>
      <c r="P39" s="36">
        <f t="shared" si="0"/>
        <v>0</v>
      </c>
    </row>
    <row r="40" spans="1:16" s="14" customFormat="1" ht="16.5" customHeight="1" outlineLevel="1">
      <c r="A40" s="107" t="s">
        <v>91</v>
      </c>
      <c r="B40" s="107"/>
      <c r="C40" s="24"/>
      <c r="D40" s="25" t="s">
        <v>17</v>
      </c>
      <c r="E40" s="25" t="s">
        <v>71</v>
      </c>
      <c r="F40" s="114" t="s">
        <v>81</v>
      </c>
      <c r="G40" s="114"/>
      <c r="H40" s="114"/>
      <c r="I40" s="25" t="s">
        <v>92</v>
      </c>
      <c r="J40" s="26" t="s">
        <v>73</v>
      </c>
      <c r="K40" s="28">
        <v>74038</v>
      </c>
      <c r="L40" s="28">
        <v>74038</v>
      </c>
      <c r="M40" s="27" t="s">
        <v>48</v>
      </c>
      <c r="N40" s="27" t="s">
        <v>48</v>
      </c>
      <c r="O40" s="29">
        <v>74038</v>
      </c>
      <c r="P40" s="36">
        <f t="shared" si="0"/>
        <v>0</v>
      </c>
    </row>
    <row r="41" spans="1:16" s="14" customFormat="1" ht="18.75" customHeight="1" outlineLevel="1">
      <c r="A41" s="107" t="s">
        <v>93</v>
      </c>
      <c r="B41" s="107"/>
      <c r="C41" s="24"/>
      <c r="D41" s="25" t="s">
        <v>17</v>
      </c>
      <c r="E41" s="25" t="s">
        <v>71</v>
      </c>
      <c r="F41" s="114" t="s">
        <v>81</v>
      </c>
      <c r="G41" s="114"/>
      <c r="H41" s="114"/>
      <c r="I41" s="25" t="s">
        <v>94</v>
      </c>
      <c r="J41" s="26" t="s">
        <v>73</v>
      </c>
      <c r="K41" s="28">
        <v>11998.2</v>
      </c>
      <c r="L41" s="28">
        <v>11998.2</v>
      </c>
      <c r="M41" s="27" t="s">
        <v>48</v>
      </c>
      <c r="N41" s="27" t="s">
        <v>48</v>
      </c>
      <c r="O41" s="29">
        <v>11998.2</v>
      </c>
      <c r="P41" s="36">
        <f t="shared" si="0"/>
        <v>0</v>
      </c>
    </row>
    <row r="42" spans="1:16" s="1" customFormat="1" ht="11.25" customHeight="1">
      <c r="A42" s="115" t="s">
        <v>6</v>
      </c>
      <c r="B42" s="115"/>
      <c r="C42" s="32"/>
      <c r="D42" s="81"/>
      <c r="E42" s="81"/>
      <c r="F42" s="81"/>
      <c r="G42" s="81"/>
      <c r="H42" s="81"/>
      <c r="I42" s="81"/>
      <c r="J42" s="32"/>
      <c r="K42" s="32"/>
      <c r="L42" s="32"/>
      <c r="M42" s="32"/>
      <c r="N42" s="32"/>
      <c r="O42" s="32"/>
      <c r="P42" s="32" t="s">
        <v>95</v>
      </c>
    </row>
    <row r="43" spans="1:16" s="1" customFormat="1" ht="12" customHeight="1">
      <c r="A43" s="82" t="s">
        <v>96</v>
      </c>
      <c r="B43" s="82"/>
      <c r="C43" s="82"/>
      <c r="D43" s="82"/>
      <c r="E43" s="82"/>
      <c r="F43" s="82"/>
      <c r="G43" s="82"/>
      <c r="H43" s="82"/>
      <c r="I43" s="82"/>
      <c r="J43" s="82"/>
      <c r="K43" s="82"/>
      <c r="L43" s="82"/>
      <c r="M43" s="82"/>
      <c r="N43" s="82"/>
      <c r="O43" s="82"/>
      <c r="P43" s="82"/>
    </row>
    <row r="44" s="1" customFormat="1" ht="11.25" customHeight="1"/>
    <row r="45" spans="1:18" s="1" customFormat="1" ht="11.25" customHeight="1">
      <c r="A45" s="104" t="s">
        <v>28</v>
      </c>
      <c r="B45" s="104"/>
      <c r="C45" s="105" t="s">
        <v>29</v>
      </c>
      <c r="D45" s="106" t="s">
        <v>97</v>
      </c>
      <c r="E45" s="106"/>
      <c r="F45" s="106"/>
      <c r="G45" s="106"/>
      <c r="H45" s="106"/>
      <c r="I45" s="106"/>
      <c r="J45" s="106"/>
      <c r="K45" s="105" t="s">
        <v>31</v>
      </c>
      <c r="L45" s="105" t="s">
        <v>98</v>
      </c>
      <c r="M45" s="104" t="s">
        <v>32</v>
      </c>
      <c r="N45" s="104"/>
      <c r="O45" s="104"/>
      <c r="P45" s="104"/>
      <c r="Q45" s="111" t="s">
        <v>99</v>
      </c>
      <c r="R45" s="111"/>
    </row>
    <row r="46" spans="1:18" s="1" customFormat="1" ht="32.25" customHeight="1">
      <c r="A46" s="104"/>
      <c r="B46" s="104"/>
      <c r="C46" s="105"/>
      <c r="D46" s="106"/>
      <c r="E46" s="106"/>
      <c r="F46" s="106"/>
      <c r="G46" s="106"/>
      <c r="H46" s="106"/>
      <c r="I46" s="106"/>
      <c r="J46" s="106"/>
      <c r="K46" s="105"/>
      <c r="L46" s="105"/>
      <c r="M46" s="10" t="s">
        <v>34</v>
      </c>
      <c r="N46" s="10" t="s">
        <v>35</v>
      </c>
      <c r="O46" s="10" t="s">
        <v>36</v>
      </c>
      <c r="P46" s="10" t="s">
        <v>37</v>
      </c>
      <c r="Q46" s="10" t="s">
        <v>100</v>
      </c>
      <c r="R46" s="10" t="s">
        <v>101</v>
      </c>
    </row>
    <row r="47" spans="1:18" s="1" customFormat="1" ht="11.25" customHeight="1">
      <c r="A47" s="112">
        <v>1</v>
      </c>
      <c r="B47" s="112"/>
      <c r="C47" s="13">
        <v>2</v>
      </c>
      <c r="D47" s="77">
        <v>3</v>
      </c>
      <c r="E47" s="77"/>
      <c r="F47" s="77"/>
      <c r="G47" s="77"/>
      <c r="H47" s="77"/>
      <c r="I47" s="77"/>
      <c r="J47" s="77"/>
      <c r="K47" s="13">
        <v>4</v>
      </c>
      <c r="L47" s="13">
        <v>5</v>
      </c>
      <c r="M47" s="13">
        <v>6</v>
      </c>
      <c r="N47" s="13">
        <v>7</v>
      </c>
      <c r="O47" s="13">
        <v>8</v>
      </c>
      <c r="P47" s="13">
        <v>9</v>
      </c>
      <c r="Q47" s="33" t="s">
        <v>102</v>
      </c>
      <c r="R47" s="33" t="s">
        <v>103</v>
      </c>
    </row>
    <row r="48" spans="1:18" s="14" customFormat="1" ht="12" customHeight="1">
      <c r="A48" s="113" t="s">
        <v>104</v>
      </c>
      <c r="B48" s="113"/>
      <c r="C48" s="34">
        <v>200</v>
      </c>
      <c r="D48" s="79" t="s">
        <v>40</v>
      </c>
      <c r="E48" s="79"/>
      <c r="F48" s="79"/>
      <c r="G48" s="79"/>
      <c r="H48" s="79"/>
      <c r="I48" s="79"/>
      <c r="J48" s="79"/>
      <c r="K48" s="18">
        <v>2967259.4</v>
      </c>
      <c r="L48" s="18">
        <v>2967259.4</v>
      </c>
      <c r="M48" s="18">
        <f>M50+M51+M52+M53+M54+M55+M56+M57+M58+M59+M60+M61+M62+M63+M64+M65+M66+M67+M68+M69+M70+M71+M72+M73+M74+M75+M76+M77+M78+M79+M80+M81+M82+M83+M84+M85+M86+M87+M88+M89</f>
        <v>2923933.4800000004</v>
      </c>
      <c r="N48" s="17">
        <v>0</v>
      </c>
      <c r="O48" s="17">
        <v>0</v>
      </c>
      <c r="P48" s="18">
        <f>P50+P51+P52+P53+P54+P55+P56+P57+P58+P59+P60+P61+P62+P63+P64+P65+P66+P67+P68+P69+P70+P71+P72+P73+P74+P75+P76+P77+P78+P79+P80+P81+P82+P83+P84+P85+P86+P87+P88+P89</f>
        <v>2923933.4800000004</v>
      </c>
      <c r="Q48" s="18">
        <f>Q50+Q51+Q52+Q53+Q54+Q55+Q56+Q57+Q58+Q59+Q60+Q61+Q62+Q63+Q64+Q65+Q66+Q67+Q68+Q69+Q70+Q71+Q72+Q73+Q74+Q75+Q76+Q77+Q78+Q79+Q80+Q81+Q82+Q83+Q84+Q85+Q86+Q87+Q88+Q89</f>
        <v>43325.92000000001</v>
      </c>
      <c r="R48" s="18">
        <f>R50+R51+R52+R53+R54+R55+R56+R57+R58+R59+R60+R61+R62+R63+R64+R65+R66+R67+R68+R69+R70+R71+R72+R73+R74+R75+R76+R77+R78+R79+R80+R81+R82+R83+R84+R85+R86+R87+R88+R89</f>
        <v>43325.92000000001</v>
      </c>
    </row>
    <row r="49" spans="1:18" s="1" customFormat="1" ht="11.25" customHeight="1">
      <c r="A49" s="109" t="s">
        <v>41</v>
      </c>
      <c r="B49" s="109"/>
      <c r="C49" s="35"/>
      <c r="D49" s="110"/>
      <c r="E49" s="110"/>
      <c r="F49" s="110"/>
      <c r="G49" s="110"/>
      <c r="H49" s="110"/>
      <c r="I49" s="110"/>
      <c r="J49" s="21"/>
      <c r="K49" s="22"/>
      <c r="L49" s="22"/>
      <c r="M49" s="22"/>
      <c r="N49" s="22"/>
      <c r="O49" s="22"/>
      <c r="P49" s="22"/>
      <c r="Q49" s="22"/>
      <c r="R49" s="23"/>
    </row>
    <row r="50" spans="1:18" s="14" customFormat="1" ht="11.25" customHeight="1" outlineLevel="1">
      <c r="A50" s="107" t="s">
        <v>105</v>
      </c>
      <c r="B50" s="107"/>
      <c r="C50" s="24"/>
      <c r="D50" s="25" t="s">
        <v>17</v>
      </c>
      <c r="E50" s="25" t="s">
        <v>106</v>
      </c>
      <c r="F50" s="25" t="s">
        <v>107</v>
      </c>
      <c r="G50" s="25" t="s">
        <v>108</v>
      </c>
      <c r="H50" s="25" t="s">
        <v>109</v>
      </c>
      <c r="I50" s="25" t="s">
        <v>110</v>
      </c>
      <c r="J50" s="26" t="s">
        <v>111</v>
      </c>
      <c r="K50" s="28">
        <v>344553.6</v>
      </c>
      <c r="L50" s="28">
        <v>344553.6</v>
      </c>
      <c r="M50" s="28">
        <v>344553.6</v>
      </c>
      <c r="N50" s="27" t="s">
        <v>48</v>
      </c>
      <c r="O50" s="27" t="s">
        <v>48</v>
      </c>
      <c r="P50" s="29">
        <v>344553.6</v>
      </c>
      <c r="Q50" s="29">
        <f>K50-M50</f>
        <v>0</v>
      </c>
      <c r="R50" s="36">
        <f>L50-M50</f>
        <v>0</v>
      </c>
    </row>
    <row r="51" spans="1:18" s="14" customFormat="1" ht="21.75" customHeight="1" outlineLevel="1">
      <c r="A51" s="107" t="s">
        <v>112</v>
      </c>
      <c r="B51" s="107"/>
      <c r="C51" s="24"/>
      <c r="D51" s="25" t="s">
        <v>17</v>
      </c>
      <c r="E51" s="25" t="s">
        <v>106</v>
      </c>
      <c r="F51" s="25" t="s">
        <v>107</v>
      </c>
      <c r="G51" s="25" t="s">
        <v>108</v>
      </c>
      <c r="H51" s="25" t="s">
        <v>109</v>
      </c>
      <c r="I51" s="25" t="s">
        <v>110</v>
      </c>
      <c r="J51" s="26" t="s">
        <v>113</v>
      </c>
      <c r="K51" s="28">
        <v>104055.19</v>
      </c>
      <c r="L51" s="28">
        <v>104055.19</v>
      </c>
      <c r="M51" s="28">
        <v>104055.19</v>
      </c>
      <c r="N51" s="27" t="s">
        <v>48</v>
      </c>
      <c r="O51" s="27" t="s">
        <v>48</v>
      </c>
      <c r="P51" s="29">
        <v>104055.19</v>
      </c>
      <c r="Q51" s="29">
        <f aca="true" t="shared" si="1" ref="Q51:Q89">K51-M51</f>
        <v>0</v>
      </c>
      <c r="R51" s="36">
        <f aca="true" t="shared" si="2" ref="R51:R89">L51-M51</f>
        <v>0</v>
      </c>
    </row>
    <row r="52" spans="1:18" s="14" customFormat="1" ht="11.25" customHeight="1" outlineLevel="1">
      <c r="A52" s="107" t="s">
        <v>105</v>
      </c>
      <c r="B52" s="107"/>
      <c r="C52" s="24"/>
      <c r="D52" s="25" t="s">
        <v>17</v>
      </c>
      <c r="E52" s="25" t="s">
        <v>114</v>
      </c>
      <c r="F52" s="25" t="s">
        <v>107</v>
      </c>
      <c r="G52" s="25" t="s">
        <v>115</v>
      </c>
      <c r="H52" s="25" t="s">
        <v>116</v>
      </c>
      <c r="I52" s="25" t="s">
        <v>110</v>
      </c>
      <c r="J52" s="26" t="s">
        <v>111</v>
      </c>
      <c r="K52" s="28">
        <v>508645.55</v>
      </c>
      <c r="L52" s="28">
        <v>508645.55</v>
      </c>
      <c r="M52" s="28">
        <v>508645.55</v>
      </c>
      <c r="N52" s="27" t="s">
        <v>48</v>
      </c>
      <c r="O52" s="27" t="s">
        <v>48</v>
      </c>
      <c r="P52" s="29">
        <f>M52</f>
        <v>508645.55</v>
      </c>
      <c r="Q52" s="29">
        <f t="shared" si="1"/>
        <v>0</v>
      </c>
      <c r="R52" s="36">
        <f t="shared" si="2"/>
        <v>0</v>
      </c>
    </row>
    <row r="53" spans="1:18" s="14" customFormat="1" ht="11.25" customHeight="1" outlineLevel="1">
      <c r="A53" s="107" t="s">
        <v>117</v>
      </c>
      <c r="B53" s="107"/>
      <c r="C53" s="24"/>
      <c r="D53" s="25" t="s">
        <v>17</v>
      </c>
      <c r="E53" s="25" t="s">
        <v>114</v>
      </c>
      <c r="F53" s="25" t="s">
        <v>107</v>
      </c>
      <c r="G53" s="25" t="s">
        <v>115</v>
      </c>
      <c r="H53" s="25" t="s">
        <v>116</v>
      </c>
      <c r="I53" s="25" t="s">
        <v>110</v>
      </c>
      <c r="J53" s="26" t="s">
        <v>118</v>
      </c>
      <c r="K53" s="30">
        <v>900</v>
      </c>
      <c r="L53" s="30">
        <v>900</v>
      </c>
      <c r="M53" s="30">
        <v>900</v>
      </c>
      <c r="N53" s="27" t="s">
        <v>48</v>
      </c>
      <c r="O53" s="27" t="s">
        <v>48</v>
      </c>
      <c r="P53" s="29">
        <f>M53</f>
        <v>900</v>
      </c>
      <c r="Q53" s="29">
        <f t="shared" si="1"/>
        <v>0</v>
      </c>
      <c r="R53" s="36">
        <f t="shared" si="2"/>
        <v>0</v>
      </c>
    </row>
    <row r="54" spans="1:18" s="14" customFormat="1" ht="21.75" customHeight="1" outlineLevel="1">
      <c r="A54" s="107" t="s">
        <v>112</v>
      </c>
      <c r="B54" s="107"/>
      <c r="C54" s="24"/>
      <c r="D54" s="25" t="s">
        <v>17</v>
      </c>
      <c r="E54" s="25" t="s">
        <v>114</v>
      </c>
      <c r="F54" s="25" t="s">
        <v>107</v>
      </c>
      <c r="G54" s="25" t="s">
        <v>115</v>
      </c>
      <c r="H54" s="25" t="s">
        <v>116</v>
      </c>
      <c r="I54" s="25" t="s">
        <v>110</v>
      </c>
      <c r="J54" s="26" t="s">
        <v>113</v>
      </c>
      <c r="K54" s="28">
        <v>153610.96</v>
      </c>
      <c r="L54" s="28">
        <v>153610.96</v>
      </c>
      <c r="M54" s="27">
        <v>153610.96</v>
      </c>
      <c r="N54" s="27" t="s">
        <v>48</v>
      </c>
      <c r="O54" s="27" t="s">
        <v>48</v>
      </c>
      <c r="P54" s="29">
        <f aca="true" t="shared" si="3" ref="P54:P89">M54</f>
        <v>153610.96</v>
      </c>
      <c r="Q54" s="29">
        <f t="shared" si="1"/>
        <v>0</v>
      </c>
      <c r="R54" s="36">
        <f t="shared" si="2"/>
        <v>0</v>
      </c>
    </row>
    <row r="55" spans="1:18" s="14" customFormat="1" ht="11.25" customHeight="1" outlineLevel="1">
      <c r="A55" s="107" t="s">
        <v>119</v>
      </c>
      <c r="B55" s="107"/>
      <c r="C55" s="24"/>
      <c r="D55" s="25" t="s">
        <v>17</v>
      </c>
      <c r="E55" s="25" t="s">
        <v>114</v>
      </c>
      <c r="F55" s="25" t="s">
        <v>107</v>
      </c>
      <c r="G55" s="25" t="s">
        <v>115</v>
      </c>
      <c r="H55" s="25" t="s">
        <v>116</v>
      </c>
      <c r="I55" s="25" t="s">
        <v>110</v>
      </c>
      <c r="J55" s="26" t="s">
        <v>120</v>
      </c>
      <c r="K55" s="28">
        <v>32880</v>
      </c>
      <c r="L55" s="28">
        <v>32880</v>
      </c>
      <c r="M55" s="27">
        <v>31095.98</v>
      </c>
      <c r="N55" s="27" t="s">
        <v>48</v>
      </c>
      <c r="O55" s="27" t="s">
        <v>48</v>
      </c>
      <c r="P55" s="29">
        <f t="shared" si="3"/>
        <v>31095.98</v>
      </c>
      <c r="Q55" s="29">
        <f t="shared" si="1"/>
        <v>1784.0200000000004</v>
      </c>
      <c r="R55" s="36">
        <f t="shared" si="2"/>
        <v>1784.0200000000004</v>
      </c>
    </row>
    <row r="56" spans="1:18" s="14" customFormat="1" ht="11.25" customHeight="1" outlineLevel="1">
      <c r="A56" s="107" t="s">
        <v>121</v>
      </c>
      <c r="B56" s="107"/>
      <c r="C56" s="24"/>
      <c r="D56" s="25" t="s">
        <v>17</v>
      </c>
      <c r="E56" s="25" t="s">
        <v>114</v>
      </c>
      <c r="F56" s="25" t="s">
        <v>107</v>
      </c>
      <c r="G56" s="25" t="s">
        <v>115</v>
      </c>
      <c r="H56" s="25" t="s">
        <v>116</v>
      </c>
      <c r="I56" s="25" t="s">
        <v>110</v>
      </c>
      <c r="J56" s="26" t="s">
        <v>122</v>
      </c>
      <c r="K56" s="28">
        <v>2400</v>
      </c>
      <c r="L56" s="28">
        <v>2400</v>
      </c>
      <c r="M56" s="28">
        <v>2400</v>
      </c>
      <c r="N56" s="27" t="s">
        <v>48</v>
      </c>
      <c r="O56" s="27" t="s">
        <v>48</v>
      </c>
      <c r="P56" s="29">
        <f t="shared" si="3"/>
        <v>2400</v>
      </c>
      <c r="Q56" s="29">
        <f t="shared" si="1"/>
        <v>0</v>
      </c>
      <c r="R56" s="36">
        <f t="shared" si="2"/>
        <v>0</v>
      </c>
    </row>
    <row r="57" spans="1:18" s="14" customFormat="1" ht="11.25" customHeight="1" outlineLevel="1">
      <c r="A57" s="107" t="s">
        <v>123</v>
      </c>
      <c r="B57" s="107"/>
      <c r="C57" s="24"/>
      <c r="D57" s="25" t="s">
        <v>17</v>
      </c>
      <c r="E57" s="25" t="s">
        <v>114</v>
      </c>
      <c r="F57" s="25" t="s">
        <v>107</v>
      </c>
      <c r="G57" s="25" t="s">
        <v>115</v>
      </c>
      <c r="H57" s="25" t="s">
        <v>116</v>
      </c>
      <c r="I57" s="25" t="s">
        <v>110</v>
      </c>
      <c r="J57" s="26" t="s">
        <v>124</v>
      </c>
      <c r="K57" s="28">
        <v>48500</v>
      </c>
      <c r="L57" s="28">
        <v>48500</v>
      </c>
      <c r="M57" s="27">
        <v>48500</v>
      </c>
      <c r="N57" s="27" t="s">
        <v>48</v>
      </c>
      <c r="O57" s="27" t="s">
        <v>48</v>
      </c>
      <c r="P57" s="29">
        <f t="shared" si="3"/>
        <v>48500</v>
      </c>
      <c r="Q57" s="29">
        <f t="shared" si="1"/>
        <v>0</v>
      </c>
      <c r="R57" s="36">
        <f t="shared" si="2"/>
        <v>0</v>
      </c>
    </row>
    <row r="58" spans="1:18" s="14" customFormat="1" ht="21.75" customHeight="1" outlineLevel="1">
      <c r="A58" s="107" t="s">
        <v>125</v>
      </c>
      <c r="B58" s="107"/>
      <c r="C58" s="24"/>
      <c r="D58" s="25" t="s">
        <v>17</v>
      </c>
      <c r="E58" s="25" t="s">
        <v>114</v>
      </c>
      <c r="F58" s="25" t="s">
        <v>107</v>
      </c>
      <c r="G58" s="25" t="s">
        <v>115</v>
      </c>
      <c r="H58" s="25" t="s">
        <v>116</v>
      </c>
      <c r="I58" s="25" t="s">
        <v>110</v>
      </c>
      <c r="J58" s="26" t="s">
        <v>126</v>
      </c>
      <c r="K58" s="28">
        <v>19868</v>
      </c>
      <c r="L58" s="28">
        <v>19868</v>
      </c>
      <c r="M58" s="27">
        <v>19868</v>
      </c>
      <c r="N58" s="27" t="s">
        <v>48</v>
      </c>
      <c r="O58" s="27" t="s">
        <v>48</v>
      </c>
      <c r="P58" s="29">
        <f t="shared" si="3"/>
        <v>19868</v>
      </c>
      <c r="Q58" s="29">
        <f t="shared" si="1"/>
        <v>0</v>
      </c>
      <c r="R58" s="36">
        <f t="shared" si="2"/>
        <v>0</v>
      </c>
    </row>
    <row r="59" spans="1:18" s="14" customFormat="1" ht="11.25" customHeight="1" outlineLevel="1">
      <c r="A59" s="107" t="s">
        <v>127</v>
      </c>
      <c r="B59" s="107"/>
      <c r="C59" s="24"/>
      <c r="D59" s="25" t="s">
        <v>17</v>
      </c>
      <c r="E59" s="25" t="s">
        <v>114</v>
      </c>
      <c r="F59" s="25" t="s">
        <v>107</v>
      </c>
      <c r="G59" s="25" t="s">
        <v>115</v>
      </c>
      <c r="H59" s="25" t="s">
        <v>116</v>
      </c>
      <c r="I59" s="25" t="s">
        <v>110</v>
      </c>
      <c r="J59" s="26" t="s">
        <v>128</v>
      </c>
      <c r="K59" s="28">
        <v>115037.66</v>
      </c>
      <c r="L59" s="28">
        <v>115037.66</v>
      </c>
      <c r="M59" s="30">
        <v>80814.27</v>
      </c>
      <c r="N59" s="27" t="s">
        <v>48</v>
      </c>
      <c r="O59" s="27" t="s">
        <v>48</v>
      </c>
      <c r="P59" s="29">
        <f t="shared" si="3"/>
        <v>80814.27</v>
      </c>
      <c r="Q59" s="29">
        <f t="shared" si="1"/>
        <v>34223.39</v>
      </c>
      <c r="R59" s="36">
        <f t="shared" si="2"/>
        <v>34223.39</v>
      </c>
    </row>
    <row r="60" spans="1:18" s="14" customFormat="1" ht="11.25" customHeight="1" outlineLevel="1">
      <c r="A60" s="107" t="s">
        <v>129</v>
      </c>
      <c r="B60" s="107"/>
      <c r="C60" s="24"/>
      <c r="D60" s="25" t="s">
        <v>17</v>
      </c>
      <c r="E60" s="25" t="s">
        <v>114</v>
      </c>
      <c r="F60" s="25" t="s">
        <v>107</v>
      </c>
      <c r="G60" s="25" t="s">
        <v>115</v>
      </c>
      <c r="H60" s="25" t="s">
        <v>116</v>
      </c>
      <c r="I60" s="25" t="s">
        <v>110</v>
      </c>
      <c r="J60" s="26" t="s">
        <v>130</v>
      </c>
      <c r="K60" s="28">
        <v>2731.35</v>
      </c>
      <c r="L60" s="28">
        <v>2731.35</v>
      </c>
      <c r="M60" s="27">
        <v>2731.35</v>
      </c>
      <c r="N60" s="27" t="s">
        <v>48</v>
      </c>
      <c r="O60" s="27" t="s">
        <v>48</v>
      </c>
      <c r="P60" s="29">
        <f t="shared" si="3"/>
        <v>2731.35</v>
      </c>
      <c r="Q60" s="29">
        <f t="shared" si="1"/>
        <v>0</v>
      </c>
      <c r="R60" s="36">
        <f t="shared" si="2"/>
        <v>0</v>
      </c>
    </row>
    <row r="61" spans="1:18" s="14" customFormat="1" ht="21.75" customHeight="1" outlineLevel="1">
      <c r="A61" s="107" t="s">
        <v>131</v>
      </c>
      <c r="B61" s="107"/>
      <c r="C61" s="24"/>
      <c r="D61" s="25" t="s">
        <v>17</v>
      </c>
      <c r="E61" s="25" t="s">
        <v>114</v>
      </c>
      <c r="F61" s="25" t="s">
        <v>107</v>
      </c>
      <c r="G61" s="25" t="s">
        <v>115</v>
      </c>
      <c r="H61" s="25" t="s">
        <v>116</v>
      </c>
      <c r="I61" s="25" t="s">
        <v>110</v>
      </c>
      <c r="J61" s="26" t="s">
        <v>132</v>
      </c>
      <c r="K61" s="28">
        <v>33271.5</v>
      </c>
      <c r="L61" s="28">
        <v>33271.5</v>
      </c>
      <c r="M61" s="27">
        <v>33271.5</v>
      </c>
      <c r="N61" s="27" t="s">
        <v>48</v>
      </c>
      <c r="O61" s="27" t="s">
        <v>48</v>
      </c>
      <c r="P61" s="29">
        <f t="shared" si="3"/>
        <v>33271.5</v>
      </c>
      <c r="Q61" s="29">
        <f t="shared" si="1"/>
        <v>0</v>
      </c>
      <c r="R61" s="36">
        <f t="shared" si="2"/>
        <v>0</v>
      </c>
    </row>
    <row r="62" spans="1:18" s="14" customFormat="1" ht="21.75" customHeight="1" outlineLevel="1">
      <c r="A62" s="107" t="s">
        <v>133</v>
      </c>
      <c r="B62" s="107"/>
      <c r="C62" s="24"/>
      <c r="D62" s="25" t="s">
        <v>17</v>
      </c>
      <c r="E62" s="25" t="s">
        <v>114</v>
      </c>
      <c r="F62" s="25" t="s">
        <v>107</v>
      </c>
      <c r="G62" s="25" t="s">
        <v>115</v>
      </c>
      <c r="H62" s="25" t="s">
        <v>116</v>
      </c>
      <c r="I62" s="25" t="s">
        <v>110</v>
      </c>
      <c r="J62" s="26" t="s">
        <v>134</v>
      </c>
      <c r="K62" s="28">
        <v>100054.07</v>
      </c>
      <c r="L62" s="28">
        <v>100054.07</v>
      </c>
      <c r="M62" s="27">
        <v>99042</v>
      </c>
      <c r="N62" s="27" t="s">
        <v>48</v>
      </c>
      <c r="O62" s="27" t="s">
        <v>48</v>
      </c>
      <c r="P62" s="29">
        <f t="shared" si="3"/>
        <v>99042</v>
      </c>
      <c r="Q62" s="29">
        <f t="shared" si="1"/>
        <v>1012.070000000007</v>
      </c>
      <c r="R62" s="36">
        <f t="shared" si="2"/>
        <v>1012.070000000007</v>
      </c>
    </row>
    <row r="63" spans="1:18" s="14" customFormat="1" ht="21.75" customHeight="1" outlineLevel="1">
      <c r="A63" s="107" t="s">
        <v>125</v>
      </c>
      <c r="B63" s="107"/>
      <c r="C63" s="24"/>
      <c r="D63" s="25" t="s">
        <v>17</v>
      </c>
      <c r="E63" s="25" t="s">
        <v>114</v>
      </c>
      <c r="F63" s="25" t="s">
        <v>135</v>
      </c>
      <c r="G63" s="25" t="s">
        <v>136</v>
      </c>
      <c r="H63" s="25" t="s">
        <v>137</v>
      </c>
      <c r="I63" s="25" t="s">
        <v>110</v>
      </c>
      <c r="J63" s="26" t="s">
        <v>126</v>
      </c>
      <c r="K63" s="28">
        <v>58703.83</v>
      </c>
      <c r="L63" s="28">
        <v>58703.83</v>
      </c>
      <c r="M63" s="27">
        <v>58703.83</v>
      </c>
      <c r="N63" s="27" t="s">
        <v>48</v>
      </c>
      <c r="O63" s="27" t="s">
        <v>48</v>
      </c>
      <c r="P63" s="29">
        <f t="shared" si="3"/>
        <v>58703.83</v>
      </c>
      <c r="Q63" s="29">
        <f t="shared" si="1"/>
        <v>0</v>
      </c>
      <c r="R63" s="36">
        <f t="shared" si="2"/>
        <v>0</v>
      </c>
    </row>
    <row r="64" spans="1:18" s="14" customFormat="1" ht="11.25" customHeight="1" outlineLevel="1">
      <c r="A64" s="107" t="s">
        <v>105</v>
      </c>
      <c r="B64" s="107"/>
      <c r="C64" s="24"/>
      <c r="D64" s="25" t="s">
        <v>17</v>
      </c>
      <c r="E64" s="25" t="s">
        <v>114</v>
      </c>
      <c r="F64" s="25" t="s">
        <v>138</v>
      </c>
      <c r="G64" s="25" t="s">
        <v>139</v>
      </c>
      <c r="H64" s="25" t="s">
        <v>137</v>
      </c>
      <c r="I64" s="25" t="s">
        <v>110</v>
      </c>
      <c r="J64" s="26" t="s">
        <v>111</v>
      </c>
      <c r="K64" s="28">
        <v>14429.97</v>
      </c>
      <c r="L64" s="28">
        <v>14429.97</v>
      </c>
      <c r="M64" s="28">
        <v>14429.97</v>
      </c>
      <c r="N64" s="27" t="s">
        <v>48</v>
      </c>
      <c r="O64" s="27" t="s">
        <v>48</v>
      </c>
      <c r="P64" s="29">
        <f t="shared" si="3"/>
        <v>14429.97</v>
      </c>
      <c r="Q64" s="29">
        <f t="shared" si="1"/>
        <v>0</v>
      </c>
      <c r="R64" s="36">
        <f t="shared" si="2"/>
        <v>0</v>
      </c>
    </row>
    <row r="65" spans="1:18" s="14" customFormat="1" ht="21.75" customHeight="1" outlineLevel="1">
      <c r="A65" s="107" t="s">
        <v>112</v>
      </c>
      <c r="B65" s="107"/>
      <c r="C65" s="24"/>
      <c r="D65" s="25" t="s">
        <v>17</v>
      </c>
      <c r="E65" s="25" t="s">
        <v>114</v>
      </c>
      <c r="F65" s="25" t="s">
        <v>138</v>
      </c>
      <c r="G65" s="25" t="s">
        <v>139</v>
      </c>
      <c r="H65" s="25" t="s">
        <v>137</v>
      </c>
      <c r="I65" s="25" t="s">
        <v>110</v>
      </c>
      <c r="J65" s="26" t="s">
        <v>113</v>
      </c>
      <c r="K65" s="28">
        <v>4358.85</v>
      </c>
      <c r="L65" s="28">
        <v>4358.85</v>
      </c>
      <c r="M65" s="27">
        <v>4357.85</v>
      </c>
      <c r="N65" s="27" t="s">
        <v>48</v>
      </c>
      <c r="O65" s="27" t="s">
        <v>48</v>
      </c>
      <c r="P65" s="29">
        <f t="shared" si="3"/>
        <v>4357.85</v>
      </c>
      <c r="Q65" s="29">
        <f t="shared" si="1"/>
        <v>1</v>
      </c>
      <c r="R65" s="36">
        <f t="shared" si="2"/>
        <v>1</v>
      </c>
    </row>
    <row r="66" spans="1:18" s="14" customFormat="1" ht="32.25" customHeight="1" outlineLevel="1">
      <c r="A66" s="107" t="s">
        <v>140</v>
      </c>
      <c r="B66" s="107"/>
      <c r="C66" s="24"/>
      <c r="D66" s="25" t="s">
        <v>17</v>
      </c>
      <c r="E66" s="25" t="s">
        <v>114</v>
      </c>
      <c r="F66" s="25" t="s">
        <v>141</v>
      </c>
      <c r="G66" s="25" t="s">
        <v>142</v>
      </c>
      <c r="H66" s="25" t="s">
        <v>109</v>
      </c>
      <c r="I66" s="25" t="s">
        <v>143</v>
      </c>
      <c r="J66" s="26" t="s">
        <v>144</v>
      </c>
      <c r="K66" s="28">
        <v>16751</v>
      </c>
      <c r="L66" s="28">
        <v>16751</v>
      </c>
      <c r="M66" s="27">
        <v>16751</v>
      </c>
      <c r="N66" s="27" t="s">
        <v>48</v>
      </c>
      <c r="O66" s="27" t="s">
        <v>48</v>
      </c>
      <c r="P66" s="29">
        <f t="shared" si="3"/>
        <v>16751</v>
      </c>
      <c r="Q66" s="29">
        <f t="shared" si="1"/>
        <v>0</v>
      </c>
      <c r="R66" s="36">
        <f t="shared" si="2"/>
        <v>0</v>
      </c>
    </row>
    <row r="67" spans="1:18" s="14" customFormat="1" ht="21.75" customHeight="1" outlineLevel="1">
      <c r="A67" s="107" t="s">
        <v>133</v>
      </c>
      <c r="B67" s="107"/>
      <c r="C67" s="24"/>
      <c r="D67" s="25" t="s">
        <v>17</v>
      </c>
      <c r="E67" s="25" t="s">
        <v>114</v>
      </c>
      <c r="F67" s="25" t="s">
        <v>145</v>
      </c>
      <c r="G67" s="25" t="s">
        <v>146</v>
      </c>
      <c r="H67" s="25" t="s">
        <v>147</v>
      </c>
      <c r="I67" s="25" t="s">
        <v>110</v>
      </c>
      <c r="J67" s="26" t="s">
        <v>134</v>
      </c>
      <c r="K67" s="28">
        <v>1288</v>
      </c>
      <c r="L67" s="28">
        <v>1288</v>
      </c>
      <c r="M67" s="27">
        <v>1288</v>
      </c>
      <c r="N67" s="27" t="s">
        <v>48</v>
      </c>
      <c r="O67" s="27" t="s">
        <v>48</v>
      </c>
      <c r="P67" s="29">
        <f t="shared" si="3"/>
        <v>1288</v>
      </c>
      <c r="Q67" s="29">
        <f t="shared" si="1"/>
        <v>0</v>
      </c>
      <c r="R67" s="36">
        <f t="shared" si="2"/>
        <v>0</v>
      </c>
    </row>
    <row r="68" spans="1:18" s="14" customFormat="1" ht="21.75" customHeight="1" outlineLevel="1">
      <c r="A68" s="107" t="s">
        <v>125</v>
      </c>
      <c r="B68" s="107"/>
      <c r="C68" s="24"/>
      <c r="D68" s="25" t="s">
        <v>17</v>
      </c>
      <c r="E68" s="25" t="s">
        <v>114</v>
      </c>
      <c r="F68" s="25" t="s">
        <v>148</v>
      </c>
      <c r="G68" s="25" t="s">
        <v>136</v>
      </c>
      <c r="H68" s="25" t="s">
        <v>137</v>
      </c>
      <c r="I68" s="25" t="s">
        <v>110</v>
      </c>
      <c r="J68" s="26" t="s">
        <v>126</v>
      </c>
      <c r="K68" s="30">
        <v>58.7</v>
      </c>
      <c r="L68" s="30">
        <v>58.7</v>
      </c>
      <c r="M68" s="27">
        <v>58.7</v>
      </c>
      <c r="N68" s="27" t="s">
        <v>48</v>
      </c>
      <c r="O68" s="27" t="s">
        <v>48</v>
      </c>
      <c r="P68" s="29">
        <f t="shared" si="3"/>
        <v>58.7</v>
      </c>
      <c r="Q68" s="29">
        <f t="shared" si="1"/>
        <v>0</v>
      </c>
      <c r="R68" s="36">
        <f t="shared" si="2"/>
        <v>0</v>
      </c>
    </row>
    <row r="69" spans="1:18" s="14" customFormat="1" ht="11.25" customHeight="1" outlineLevel="1">
      <c r="A69" s="107" t="s">
        <v>129</v>
      </c>
      <c r="B69" s="107"/>
      <c r="C69" s="24"/>
      <c r="D69" s="25" t="s">
        <v>17</v>
      </c>
      <c r="E69" s="25" t="s">
        <v>149</v>
      </c>
      <c r="F69" s="25" t="s">
        <v>150</v>
      </c>
      <c r="G69" s="25" t="s">
        <v>151</v>
      </c>
      <c r="H69" s="25" t="s">
        <v>109</v>
      </c>
      <c r="I69" s="25" t="s">
        <v>152</v>
      </c>
      <c r="J69" s="26" t="s">
        <v>130</v>
      </c>
      <c r="K69" s="28">
        <v>260.44</v>
      </c>
      <c r="L69" s="28">
        <v>260.44</v>
      </c>
      <c r="M69" s="27">
        <v>0</v>
      </c>
      <c r="N69" s="27" t="s">
        <v>48</v>
      </c>
      <c r="O69" s="27" t="s">
        <v>48</v>
      </c>
      <c r="P69" s="29">
        <f t="shared" si="3"/>
        <v>0</v>
      </c>
      <c r="Q69" s="29">
        <f t="shared" si="1"/>
        <v>260.44</v>
      </c>
      <c r="R69" s="36">
        <f t="shared" si="2"/>
        <v>260.44</v>
      </c>
    </row>
    <row r="70" spans="1:18" s="14" customFormat="1" ht="11.25" customHeight="1" outlineLevel="1">
      <c r="A70" s="107" t="s">
        <v>127</v>
      </c>
      <c r="B70" s="107"/>
      <c r="C70" s="24"/>
      <c r="D70" s="25" t="s">
        <v>17</v>
      </c>
      <c r="E70" s="25" t="s">
        <v>153</v>
      </c>
      <c r="F70" s="25" t="s">
        <v>154</v>
      </c>
      <c r="G70" s="25" t="s">
        <v>146</v>
      </c>
      <c r="H70" s="25" t="s">
        <v>109</v>
      </c>
      <c r="I70" s="25" t="s">
        <v>110</v>
      </c>
      <c r="J70" s="26" t="s">
        <v>128</v>
      </c>
      <c r="K70" s="28">
        <v>36200</v>
      </c>
      <c r="L70" s="28">
        <v>36200</v>
      </c>
      <c r="M70" s="27">
        <v>36200</v>
      </c>
      <c r="N70" s="27" t="s">
        <v>48</v>
      </c>
      <c r="O70" s="27" t="s">
        <v>48</v>
      </c>
      <c r="P70" s="29">
        <f t="shared" si="3"/>
        <v>36200</v>
      </c>
      <c r="Q70" s="29">
        <f t="shared" si="1"/>
        <v>0</v>
      </c>
      <c r="R70" s="36">
        <f t="shared" si="2"/>
        <v>0</v>
      </c>
    </row>
    <row r="71" spans="1:18" s="14" customFormat="1" ht="32.25" customHeight="1" outlineLevel="1">
      <c r="A71" s="107" t="s">
        <v>140</v>
      </c>
      <c r="B71" s="107"/>
      <c r="C71" s="24"/>
      <c r="D71" s="25" t="s">
        <v>17</v>
      </c>
      <c r="E71" s="25" t="s">
        <v>153</v>
      </c>
      <c r="F71" s="25" t="s">
        <v>141</v>
      </c>
      <c r="G71" s="25" t="s">
        <v>142</v>
      </c>
      <c r="H71" s="25" t="s">
        <v>109</v>
      </c>
      <c r="I71" s="25" t="s">
        <v>143</v>
      </c>
      <c r="J71" s="26" t="s">
        <v>144</v>
      </c>
      <c r="K71" s="28">
        <v>49073</v>
      </c>
      <c r="L71" s="28">
        <v>49073</v>
      </c>
      <c r="M71" s="27">
        <v>43028</v>
      </c>
      <c r="N71" s="27" t="s">
        <v>48</v>
      </c>
      <c r="O71" s="27" t="s">
        <v>48</v>
      </c>
      <c r="P71" s="29">
        <f t="shared" si="3"/>
        <v>43028</v>
      </c>
      <c r="Q71" s="29">
        <f t="shared" si="1"/>
        <v>6045</v>
      </c>
      <c r="R71" s="36">
        <f t="shared" si="2"/>
        <v>6045</v>
      </c>
    </row>
    <row r="72" spans="1:18" s="14" customFormat="1" ht="11.25" customHeight="1" outlineLevel="1">
      <c r="A72" s="107" t="s">
        <v>105</v>
      </c>
      <c r="B72" s="107"/>
      <c r="C72" s="24"/>
      <c r="D72" s="25" t="s">
        <v>17</v>
      </c>
      <c r="E72" s="25" t="s">
        <v>155</v>
      </c>
      <c r="F72" s="25" t="s">
        <v>156</v>
      </c>
      <c r="G72" s="25" t="s">
        <v>157</v>
      </c>
      <c r="H72" s="25" t="s">
        <v>109</v>
      </c>
      <c r="I72" s="25" t="s">
        <v>110</v>
      </c>
      <c r="J72" s="26" t="s">
        <v>111</v>
      </c>
      <c r="K72" s="28">
        <v>15746.6</v>
      </c>
      <c r="L72" s="28">
        <v>15746.6</v>
      </c>
      <c r="M72" s="27">
        <v>15746.6</v>
      </c>
      <c r="N72" s="27" t="s">
        <v>48</v>
      </c>
      <c r="O72" s="27" t="s">
        <v>48</v>
      </c>
      <c r="P72" s="29">
        <f t="shared" si="3"/>
        <v>15746.6</v>
      </c>
      <c r="Q72" s="29">
        <f t="shared" si="1"/>
        <v>0</v>
      </c>
      <c r="R72" s="36">
        <f t="shared" si="2"/>
        <v>0</v>
      </c>
    </row>
    <row r="73" spans="1:18" s="14" customFormat="1" ht="21.75" customHeight="1" outlineLevel="1">
      <c r="A73" s="107" t="s">
        <v>112</v>
      </c>
      <c r="B73" s="107"/>
      <c r="C73" s="24"/>
      <c r="D73" s="25" t="s">
        <v>17</v>
      </c>
      <c r="E73" s="25" t="s">
        <v>155</v>
      </c>
      <c r="F73" s="25" t="s">
        <v>156</v>
      </c>
      <c r="G73" s="25" t="s">
        <v>157</v>
      </c>
      <c r="H73" s="25" t="s">
        <v>109</v>
      </c>
      <c r="I73" s="25" t="s">
        <v>110</v>
      </c>
      <c r="J73" s="26" t="s">
        <v>113</v>
      </c>
      <c r="K73" s="28">
        <v>4755.47</v>
      </c>
      <c r="L73" s="28">
        <v>4755.47</v>
      </c>
      <c r="M73" s="27">
        <v>4755.47</v>
      </c>
      <c r="N73" s="27" t="s">
        <v>48</v>
      </c>
      <c r="O73" s="27" t="s">
        <v>48</v>
      </c>
      <c r="P73" s="29">
        <f t="shared" si="3"/>
        <v>4755.47</v>
      </c>
      <c r="Q73" s="29">
        <f t="shared" si="1"/>
        <v>0</v>
      </c>
      <c r="R73" s="36">
        <f t="shared" si="2"/>
        <v>0</v>
      </c>
    </row>
    <row r="74" spans="1:18" s="14" customFormat="1" ht="21.75" customHeight="1" outlineLevel="1">
      <c r="A74" s="107" t="s">
        <v>131</v>
      </c>
      <c r="B74" s="107"/>
      <c r="C74" s="24"/>
      <c r="D74" s="25" t="s">
        <v>17</v>
      </c>
      <c r="E74" s="25" t="s">
        <v>155</v>
      </c>
      <c r="F74" s="25" t="s">
        <v>156</v>
      </c>
      <c r="G74" s="25" t="s">
        <v>157</v>
      </c>
      <c r="H74" s="25" t="s">
        <v>109</v>
      </c>
      <c r="I74" s="25" t="s">
        <v>110</v>
      </c>
      <c r="J74" s="26" t="s">
        <v>132</v>
      </c>
      <c r="K74" s="28">
        <v>2900</v>
      </c>
      <c r="L74" s="28">
        <v>2900</v>
      </c>
      <c r="M74" s="27">
        <v>2900</v>
      </c>
      <c r="N74" s="27" t="s">
        <v>48</v>
      </c>
      <c r="O74" s="27" t="s">
        <v>48</v>
      </c>
      <c r="P74" s="29">
        <f t="shared" si="3"/>
        <v>2900</v>
      </c>
      <c r="Q74" s="29">
        <f t="shared" si="1"/>
        <v>0</v>
      </c>
      <c r="R74" s="36">
        <f t="shared" si="2"/>
        <v>0</v>
      </c>
    </row>
    <row r="75" spans="1:18" s="14" customFormat="1" ht="21.75" customHeight="1" outlineLevel="1">
      <c r="A75" s="107" t="s">
        <v>133</v>
      </c>
      <c r="B75" s="107"/>
      <c r="C75" s="24"/>
      <c r="D75" s="25" t="s">
        <v>17</v>
      </c>
      <c r="E75" s="25" t="s">
        <v>155</v>
      </c>
      <c r="F75" s="25" t="s">
        <v>156</v>
      </c>
      <c r="G75" s="25" t="s">
        <v>157</v>
      </c>
      <c r="H75" s="25" t="s">
        <v>109</v>
      </c>
      <c r="I75" s="25" t="s">
        <v>110</v>
      </c>
      <c r="J75" s="26" t="s">
        <v>134</v>
      </c>
      <c r="K75" s="28">
        <v>3967.93</v>
      </c>
      <c r="L75" s="28">
        <v>3967.93</v>
      </c>
      <c r="M75" s="27">
        <v>3967.93</v>
      </c>
      <c r="N75" s="27" t="s">
        <v>48</v>
      </c>
      <c r="O75" s="27" t="s">
        <v>48</v>
      </c>
      <c r="P75" s="29">
        <f t="shared" si="3"/>
        <v>3967.93</v>
      </c>
      <c r="Q75" s="29">
        <f t="shared" si="1"/>
        <v>0</v>
      </c>
      <c r="R75" s="36">
        <f t="shared" si="2"/>
        <v>0</v>
      </c>
    </row>
    <row r="76" spans="1:18" s="14" customFormat="1" ht="21.75" customHeight="1" outlineLevel="1">
      <c r="A76" s="107" t="s">
        <v>125</v>
      </c>
      <c r="B76" s="107"/>
      <c r="C76" s="24"/>
      <c r="D76" s="25" t="s">
        <v>17</v>
      </c>
      <c r="E76" s="25" t="s">
        <v>158</v>
      </c>
      <c r="F76" s="25" t="s">
        <v>159</v>
      </c>
      <c r="G76" s="25" t="s">
        <v>160</v>
      </c>
      <c r="H76" s="25" t="s">
        <v>146</v>
      </c>
      <c r="I76" s="25" t="s">
        <v>110</v>
      </c>
      <c r="J76" s="26" t="s">
        <v>126</v>
      </c>
      <c r="K76" s="28">
        <v>12000</v>
      </c>
      <c r="L76" s="28">
        <v>12000</v>
      </c>
      <c r="M76" s="27">
        <v>12000</v>
      </c>
      <c r="N76" s="27" t="s">
        <v>48</v>
      </c>
      <c r="O76" s="27" t="s">
        <v>48</v>
      </c>
      <c r="P76" s="29">
        <f t="shared" si="3"/>
        <v>12000</v>
      </c>
      <c r="Q76" s="29">
        <f t="shared" si="1"/>
        <v>0</v>
      </c>
      <c r="R76" s="36">
        <f t="shared" si="2"/>
        <v>0</v>
      </c>
    </row>
    <row r="77" spans="1:18" s="14" customFormat="1" ht="21.75" customHeight="1" outlineLevel="1">
      <c r="A77" s="107" t="s">
        <v>131</v>
      </c>
      <c r="B77" s="107"/>
      <c r="C77" s="24"/>
      <c r="D77" s="25" t="s">
        <v>17</v>
      </c>
      <c r="E77" s="25" t="s">
        <v>158</v>
      </c>
      <c r="F77" s="25" t="s">
        <v>159</v>
      </c>
      <c r="G77" s="25" t="s">
        <v>160</v>
      </c>
      <c r="H77" s="25" t="s">
        <v>146</v>
      </c>
      <c r="I77" s="25" t="s">
        <v>110</v>
      </c>
      <c r="J77" s="26" t="s">
        <v>132</v>
      </c>
      <c r="K77" s="28">
        <v>8200</v>
      </c>
      <c r="L77" s="28">
        <v>8200</v>
      </c>
      <c r="M77" s="27">
        <v>8200</v>
      </c>
      <c r="N77" s="27" t="s">
        <v>48</v>
      </c>
      <c r="O77" s="27" t="s">
        <v>48</v>
      </c>
      <c r="P77" s="29">
        <f t="shared" si="3"/>
        <v>8200</v>
      </c>
      <c r="Q77" s="29">
        <f t="shared" si="1"/>
        <v>0</v>
      </c>
      <c r="R77" s="36">
        <f t="shared" si="2"/>
        <v>0</v>
      </c>
    </row>
    <row r="78" spans="1:18" s="14" customFormat="1" ht="21.75" customHeight="1" outlineLevel="1">
      <c r="A78" s="107" t="s">
        <v>125</v>
      </c>
      <c r="B78" s="107"/>
      <c r="C78" s="24"/>
      <c r="D78" s="25" t="s">
        <v>17</v>
      </c>
      <c r="E78" s="25" t="s">
        <v>158</v>
      </c>
      <c r="F78" s="25" t="s">
        <v>148</v>
      </c>
      <c r="G78" s="25" t="s">
        <v>160</v>
      </c>
      <c r="H78" s="25" t="s">
        <v>146</v>
      </c>
      <c r="I78" s="25" t="s">
        <v>110</v>
      </c>
      <c r="J78" s="26" t="s">
        <v>126</v>
      </c>
      <c r="K78" s="28">
        <v>1010</v>
      </c>
      <c r="L78" s="28">
        <v>1010</v>
      </c>
      <c r="M78" s="27">
        <v>1010</v>
      </c>
      <c r="N78" s="27" t="s">
        <v>48</v>
      </c>
      <c r="O78" s="27" t="s">
        <v>48</v>
      </c>
      <c r="P78" s="29">
        <f t="shared" si="3"/>
        <v>1010</v>
      </c>
      <c r="Q78" s="29">
        <f t="shared" si="1"/>
        <v>0</v>
      </c>
      <c r="R78" s="36">
        <f t="shared" si="2"/>
        <v>0</v>
      </c>
    </row>
    <row r="79" spans="1:18" s="14" customFormat="1" ht="21.75" customHeight="1" outlineLevel="1">
      <c r="A79" s="107" t="s">
        <v>125</v>
      </c>
      <c r="B79" s="107"/>
      <c r="C79" s="24"/>
      <c r="D79" s="25" t="s">
        <v>17</v>
      </c>
      <c r="E79" s="25" t="s">
        <v>161</v>
      </c>
      <c r="F79" s="25" t="s">
        <v>159</v>
      </c>
      <c r="G79" s="25" t="s">
        <v>162</v>
      </c>
      <c r="H79" s="25" t="s">
        <v>163</v>
      </c>
      <c r="I79" s="25" t="s">
        <v>110</v>
      </c>
      <c r="J79" s="26" t="s">
        <v>126</v>
      </c>
      <c r="K79" s="28">
        <v>67593</v>
      </c>
      <c r="L79" s="28">
        <v>67593</v>
      </c>
      <c r="M79" s="27">
        <v>67593</v>
      </c>
      <c r="N79" s="27" t="s">
        <v>48</v>
      </c>
      <c r="O79" s="27" t="s">
        <v>48</v>
      </c>
      <c r="P79" s="29">
        <f t="shared" si="3"/>
        <v>67593</v>
      </c>
      <c r="Q79" s="29">
        <f t="shared" si="1"/>
        <v>0</v>
      </c>
      <c r="R79" s="36">
        <f t="shared" si="2"/>
        <v>0</v>
      </c>
    </row>
    <row r="80" spans="1:18" s="14" customFormat="1" ht="21.75" customHeight="1" outlineLevel="1">
      <c r="A80" s="107" t="s">
        <v>125</v>
      </c>
      <c r="B80" s="107"/>
      <c r="C80" s="24"/>
      <c r="D80" s="25" t="s">
        <v>17</v>
      </c>
      <c r="E80" s="25" t="s">
        <v>161</v>
      </c>
      <c r="F80" s="25" t="s">
        <v>148</v>
      </c>
      <c r="G80" s="25" t="s">
        <v>162</v>
      </c>
      <c r="H80" s="25" t="s">
        <v>163</v>
      </c>
      <c r="I80" s="25" t="s">
        <v>110</v>
      </c>
      <c r="J80" s="26" t="s">
        <v>126</v>
      </c>
      <c r="K80" s="30">
        <v>68</v>
      </c>
      <c r="L80" s="30">
        <v>68</v>
      </c>
      <c r="M80" s="27">
        <v>68</v>
      </c>
      <c r="N80" s="27" t="s">
        <v>48</v>
      </c>
      <c r="O80" s="27" t="s">
        <v>48</v>
      </c>
      <c r="P80" s="29">
        <f t="shared" si="3"/>
        <v>68</v>
      </c>
      <c r="Q80" s="29">
        <f t="shared" si="1"/>
        <v>0</v>
      </c>
      <c r="R80" s="36">
        <f t="shared" si="2"/>
        <v>0</v>
      </c>
    </row>
    <row r="81" spans="1:18" s="14" customFormat="1" ht="11.25" customHeight="1" outlineLevel="1">
      <c r="A81" s="107" t="s">
        <v>127</v>
      </c>
      <c r="B81" s="107"/>
      <c r="C81" s="24"/>
      <c r="D81" s="25" t="s">
        <v>17</v>
      </c>
      <c r="E81" s="25" t="s">
        <v>164</v>
      </c>
      <c r="F81" s="25" t="s">
        <v>154</v>
      </c>
      <c r="G81" s="25" t="s">
        <v>146</v>
      </c>
      <c r="H81" s="25" t="s">
        <v>109</v>
      </c>
      <c r="I81" s="25" t="s">
        <v>110</v>
      </c>
      <c r="J81" s="26" t="s">
        <v>128</v>
      </c>
      <c r="K81" s="28">
        <v>18900</v>
      </c>
      <c r="L81" s="28">
        <v>18900</v>
      </c>
      <c r="M81" s="27">
        <v>18900</v>
      </c>
      <c r="N81" s="27" t="s">
        <v>48</v>
      </c>
      <c r="O81" s="27" t="s">
        <v>48</v>
      </c>
      <c r="P81" s="29">
        <f t="shared" si="3"/>
        <v>18900</v>
      </c>
      <c r="Q81" s="29">
        <f t="shared" si="1"/>
        <v>0</v>
      </c>
      <c r="R81" s="36">
        <f t="shared" si="2"/>
        <v>0</v>
      </c>
    </row>
    <row r="82" spans="1:18" s="14" customFormat="1" ht="11.25" customHeight="1" outlineLevel="1">
      <c r="A82" s="107" t="s">
        <v>123</v>
      </c>
      <c r="B82" s="107"/>
      <c r="C82" s="24"/>
      <c r="D82" s="25" t="s">
        <v>17</v>
      </c>
      <c r="E82" s="25" t="s">
        <v>165</v>
      </c>
      <c r="F82" s="25" t="s">
        <v>166</v>
      </c>
      <c r="G82" s="25" t="s">
        <v>137</v>
      </c>
      <c r="H82" s="25" t="s">
        <v>109</v>
      </c>
      <c r="I82" s="25" t="s">
        <v>110</v>
      </c>
      <c r="J82" s="26" t="s">
        <v>124</v>
      </c>
      <c r="K82" s="28">
        <v>71111</v>
      </c>
      <c r="L82" s="28">
        <v>71111</v>
      </c>
      <c r="M82" s="27">
        <v>71111</v>
      </c>
      <c r="N82" s="27" t="s">
        <v>48</v>
      </c>
      <c r="O82" s="27" t="s">
        <v>48</v>
      </c>
      <c r="P82" s="29">
        <f t="shared" si="3"/>
        <v>71111</v>
      </c>
      <c r="Q82" s="29">
        <f t="shared" si="1"/>
        <v>0</v>
      </c>
      <c r="R82" s="36">
        <f t="shared" si="2"/>
        <v>0</v>
      </c>
    </row>
    <row r="83" spans="1:18" s="14" customFormat="1" ht="21.75" customHeight="1" outlineLevel="1">
      <c r="A83" s="107" t="s">
        <v>133</v>
      </c>
      <c r="B83" s="107"/>
      <c r="C83" s="24"/>
      <c r="D83" s="25" t="s">
        <v>17</v>
      </c>
      <c r="E83" s="25" t="s">
        <v>165</v>
      </c>
      <c r="F83" s="25" t="s">
        <v>166</v>
      </c>
      <c r="G83" s="25" t="s">
        <v>137</v>
      </c>
      <c r="H83" s="25" t="s">
        <v>109</v>
      </c>
      <c r="I83" s="25" t="s">
        <v>110</v>
      </c>
      <c r="J83" s="26" t="s">
        <v>134</v>
      </c>
      <c r="K83" s="28">
        <v>14630</v>
      </c>
      <c r="L83" s="28">
        <v>14630</v>
      </c>
      <c r="M83" s="27">
        <v>14630</v>
      </c>
      <c r="N83" s="27" t="s">
        <v>48</v>
      </c>
      <c r="O83" s="27" t="s">
        <v>48</v>
      </c>
      <c r="P83" s="29">
        <f t="shared" si="3"/>
        <v>14630</v>
      </c>
      <c r="Q83" s="29">
        <f t="shared" si="1"/>
        <v>0</v>
      </c>
      <c r="R83" s="36">
        <f t="shared" si="2"/>
        <v>0</v>
      </c>
    </row>
    <row r="84" spans="1:18" s="14" customFormat="1" ht="21.75" customHeight="1" outlineLevel="1">
      <c r="A84" s="107" t="s">
        <v>125</v>
      </c>
      <c r="B84" s="107"/>
      <c r="C84" s="24"/>
      <c r="D84" s="25" t="s">
        <v>17</v>
      </c>
      <c r="E84" s="25" t="s">
        <v>165</v>
      </c>
      <c r="F84" s="25" t="s">
        <v>167</v>
      </c>
      <c r="G84" s="25" t="s">
        <v>168</v>
      </c>
      <c r="H84" s="25" t="s">
        <v>109</v>
      </c>
      <c r="I84" s="25" t="s">
        <v>110</v>
      </c>
      <c r="J84" s="26" t="s">
        <v>126</v>
      </c>
      <c r="K84" s="28">
        <v>11998.2</v>
      </c>
      <c r="L84" s="28">
        <v>11998.2</v>
      </c>
      <c r="M84" s="27">
        <v>11998.2</v>
      </c>
      <c r="N84" s="27" t="s">
        <v>48</v>
      </c>
      <c r="O84" s="27" t="s">
        <v>48</v>
      </c>
      <c r="P84" s="29">
        <f t="shared" si="3"/>
        <v>11998.2</v>
      </c>
      <c r="Q84" s="29">
        <f t="shared" si="1"/>
        <v>0</v>
      </c>
      <c r="R84" s="36">
        <f t="shared" si="2"/>
        <v>0</v>
      </c>
    </row>
    <row r="85" spans="1:18" s="14" customFormat="1" ht="32.25" customHeight="1" outlineLevel="1">
      <c r="A85" s="107" t="s">
        <v>169</v>
      </c>
      <c r="B85" s="107"/>
      <c r="C85" s="24"/>
      <c r="D85" s="25" t="s">
        <v>17</v>
      </c>
      <c r="E85" s="25" t="s">
        <v>170</v>
      </c>
      <c r="F85" s="25" t="s">
        <v>135</v>
      </c>
      <c r="G85" s="25" t="s">
        <v>136</v>
      </c>
      <c r="H85" s="25" t="s">
        <v>137</v>
      </c>
      <c r="I85" s="25" t="s">
        <v>171</v>
      </c>
      <c r="J85" s="26" t="s">
        <v>172</v>
      </c>
      <c r="K85" s="28">
        <v>58703.83</v>
      </c>
      <c r="L85" s="28">
        <v>58703.83</v>
      </c>
      <c r="M85" s="27">
        <v>58703.83</v>
      </c>
      <c r="N85" s="27" t="s">
        <v>48</v>
      </c>
      <c r="O85" s="27" t="s">
        <v>48</v>
      </c>
      <c r="P85" s="29">
        <f t="shared" si="3"/>
        <v>58703.83</v>
      </c>
      <c r="Q85" s="29">
        <f t="shared" si="1"/>
        <v>0</v>
      </c>
      <c r="R85" s="36">
        <f t="shared" si="2"/>
        <v>0</v>
      </c>
    </row>
    <row r="86" spans="1:18" s="14" customFormat="1" ht="32.25" customHeight="1" outlineLevel="1">
      <c r="A86" s="107" t="s">
        <v>169</v>
      </c>
      <c r="B86" s="107"/>
      <c r="C86" s="24"/>
      <c r="D86" s="25" t="s">
        <v>17</v>
      </c>
      <c r="E86" s="25" t="s">
        <v>170</v>
      </c>
      <c r="F86" s="25" t="s">
        <v>173</v>
      </c>
      <c r="G86" s="25" t="s">
        <v>174</v>
      </c>
      <c r="H86" s="25" t="s">
        <v>137</v>
      </c>
      <c r="I86" s="25" t="s">
        <v>171</v>
      </c>
      <c r="J86" s="26" t="s">
        <v>172</v>
      </c>
      <c r="K86" s="28">
        <v>800049.9</v>
      </c>
      <c r="L86" s="28">
        <v>800049.9</v>
      </c>
      <c r="M86" s="27">
        <v>800049.9</v>
      </c>
      <c r="N86" s="27" t="s">
        <v>48</v>
      </c>
      <c r="O86" s="27" t="s">
        <v>48</v>
      </c>
      <c r="P86" s="29">
        <f t="shared" si="3"/>
        <v>800049.9</v>
      </c>
      <c r="Q86" s="29">
        <f t="shared" si="1"/>
        <v>0</v>
      </c>
      <c r="R86" s="36">
        <f t="shared" si="2"/>
        <v>0</v>
      </c>
    </row>
    <row r="87" spans="1:18" s="14" customFormat="1" ht="32.25" customHeight="1" outlineLevel="1">
      <c r="A87" s="107" t="s">
        <v>169</v>
      </c>
      <c r="B87" s="107"/>
      <c r="C87" s="24"/>
      <c r="D87" s="25" t="s">
        <v>17</v>
      </c>
      <c r="E87" s="25" t="s">
        <v>170</v>
      </c>
      <c r="F87" s="25" t="s">
        <v>138</v>
      </c>
      <c r="G87" s="25" t="s">
        <v>139</v>
      </c>
      <c r="H87" s="25" t="s">
        <v>137</v>
      </c>
      <c r="I87" s="25" t="s">
        <v>171</v>
      </c>
      <c r="J87" s="26" t="s">
        <v>172</v>
      </c>
      <c r="K87" s="28">
        <v>90097.1</v>
      </c>
      <c r="L87" s="28">
        <v>90097.1</v>
      </c>
      <c r="M87" s="27">
        <v>90097.1</v>
      </c>
      <c r="N87" s="27" t="s">
        <v>48</v>
      </c>
      <c r="O87" s="27" t="s">
        <v>48</v>
      </c>
      <c r="P87" s="29">
        <f t="shared" si="3"/>
        <v>90097.1</v>
      </c>
      <c r="Q87" s="29">
        <f t="shared" si="1"/>
        <v>0</v>
      </c>
      <c r="R87" s="36">
        <f t="shared" si="2"/>
        <v>0</v>
      </c>
    </row>
    <row r="88" spans="1:18" s="14" customFormat="1" ht="32.25" customHeight="1" outlineLevel="1">
      <c r="A88" s="107" t="s">
        <v>169</v>
      </c>
      <c r="B88" s="107"/>
      <c r="C88" s="24"/>
      <c r="D88" s="25" t="s">
        <v>17</v>
      </c>
      <c r="E88" s="25" t="s">
        <v>170</v>
      </c>
      <c r="F88" s="25" t="s">
        <v>175</v>
      </c>
      <c r="G88" s="25" t="s">
        <v>109</v>
      </c>
      <c r="H88" s="25" t="s">
        <v>109</v>
      </c>
      <c r="I88" s="25" t="s">
        <v>171</v>
      </c>
      <c r="J88" s="26" t="s">
        <v>172</v>
      </c>
      <c r="K88" s="28">
        <v>137838</v>
      </c>
      <c r="L88" s="28">
        <v>137838</v>
      </c>
      <c r="M88" s="27">
        <v>137838</v>
      </c>
      <c r="N88" s="27" t="s">
        <v>48</v>
      </c>
      <c r="O88" s="27" t="s">
        <v>48</v>
      </c>
      <c r="P88" s="29">
        <f t="shared" si="3"/>
        <v>137838</v>
      </c>
      <c r="Q88" s="29">
        <f t="shared" si="1"/>
        <v>0</v>
      </c>
      <c r="R88" s="36">
        <f t="shared" si="2"/>
        <v>0</v>
      </c>
    </row>
    <row r="89" spans="1:18" s="14" customFormat="1" ht="32.25" customHeight="1" outlineLevel="1">
      <c r="A89" s="107" t="s">
        <v>169</v>
      </c>
      <c r="B89" s="107"/>
      <c r="C89" s="24"/>
      <c r="D89" s="25" t="s">
        <v>17</v>
      </c>
      <c r="E89" s="25" t="s">
        <v>170</v>
      </c>
      <c r="F89" s="25" t="s">
        <v>148</v>
      </c>
      <c r="G89" s="25" t="s">
        <v>136</v>
      </c>
      <c r="H89" s="25" t="s">
        <v>137</v>
      </c>
      <c r="I89" s="25" t="s">
        <v>171</v>
      </c>
      <c r="J89" s="26" t="s">
        <v>172</v>
      </c>
      <c r="K89" s="30">
        <v>58.7</v>
      </c>
      <c r="L89" s="30">
        <v>58.7</v>
      </c>
      <c r="M89" s="27">
        <v>58.7</v>
      </c>
      <c r="N89" s="27" t="s">
        <v>48</v>
      </c>
      <c r="O89" s="27" t="s">
        <v>48</v>
      </c>
      <c r="P89" s="29">
        <f t="shared" si="3"/>
        <v>58.7</v>
      </c>
      <c r="Q89" s="29">
        <f t="shared" si="1"/>
        <v>0</v>
      </c>
      <c r="R89" s="36">
        <f t="shared" si="2"/>
        <v>0</v>
      </c>
    </row>
    <row r="90" spans="1:18" s="14" customFormat="1" ht="23.25" customHeight="1">
      <c r="A90" s="78" t="s">
        <v>176</v>
      </c>
      <c r="B90" s="78"/>
      <c r="C90" s="37">
        <v>450</v>
      </c>
      <c r="D90" s="108" t="s">
        <v>40</v>
      </c>
      <c r="E90" s="108"/>
      <c r="F90" s="108"/>
      <c r="G90" s="108"/>
      <c r="H90" s="108"/>
      <c r="I90" s="108"/>
      <c r="J90" s="108"/>
      <c r="K90" s="16" t="s">
        <v>40</v>
      </c>
      <c r="L90" s="16" t="s">
        <v>40</v>
      </c>
      <c r="M90" s="18">
        <f>L18-M48</f>
        <v>60096.939999999944</v>
      </c>
      <c r="N90" s="17">
        <v>0</v>
      </c>
      <c r="O90" s="17">
        <v>0</v>
      </c>
      <c r="P90" s="18">
        <v>2073525.81</v>
      </c>
      <c r="Q90" s="16" t="s">
        <v>40</v>
      </c>
      <c r="R90" s="38" t="s">
        <v>40</v>
      </c>
    </row>
    <row r="91" spans="1:18" s="1" customFormat="1" ht="11.25" customHeight="1">
      <c r="A91" s="80" t="s">
        <v>6</v>
      </c>
      <c r="B91" s="80"/>
      <c r="C91" s="32"/>
      <c r="D91" s="81"/>
      <c r="E91" s="81"/>
      <c r="F91" s="81"/>
      <c r="G91" s="81"/>
      <c r="H91" s="81"/>
      <c r="I91" s="81"/>
      <c r="J91" s="32"/>
      <c r="K91" s="32"/>
      <c r="L91" s="32"/>
      <c r="M91" s="32"/>
      <c r="N91" s="32"/>
      <c r="O91" s="32"/>
      <c r="P91" s="32"/>
      <c r="Q91" s="32"/>
      <c r="R91" s="32"/>
    </row>
    <row r="92" spans="1:15" s="1" customFormat="1" ht="12" customHeight="1">
      <c r="A92" s="82" t="s">
        <v>177</v>
      </c>
      <c r="B92" s="82"/>
      <c r="C92" s="82"/>
      <c r="D92" s="82"/>
      <c r="E92" s="82"/>
      <c r="F92" s="82"/>
      <c r="G92" s="82"/>
      <c r="H92" s="82"/>
      <c r="I92" s="82"/>
      <c r="J92" s="82"/>
      <c r="K92" s="82"/>
      <c r="L92" s="82"/>
      <c r="M92" s="82"/>
      <c r="N92" s="82"/>
      <c r="O92" s="82"/>
    </row>
    <row r="93" s="1" customFormat="1" ht="11.25" customHeight="1"/>
    <row r="94" spans="1:18" ht="11.25" customHeight="1">
      <c r="A94" s="104" t="s">
        <v>28</v>
      </c>
      <c r="B94" s="104"/>
      <c r="C94" s="105" t="s">
        <v>29</v>
      </c>
      <c r="D94" s="106" t="s">
        <v>178</v>
      </c>
      <c r="E94" s="106"/>
      <c r="F94" s="106"/>
      <c r="G94" s="106"/>
      <c r="H94" s="106"/>
      <c r="I94" s="106"/>
      <c r="J94" s="106"/>
      <c r="K94" s="105" t="s">
        <v>31</v>
      </c>
      <c r="L94" s="104" t="s">
        <v>32</v>
      </c>
      <c r="M94" s="104"/>
      <c r="N94" s="104"/>
      <c r="O94" s="104"/>
      <c r="P94" s="11" t="s">
        <v>33</v>
      </c>
      <c r="R94"/>
    </row>
    <row r="95" spans="1:18" ht="21.75" customHeight="1">
      <c r="A95" s="104"/>
      <c r="B95" s="104"/>
      <c r="C95" s="105"/>
      <c r="D95" s="106"/>
      <c r="E95" s="106"/>
      <c r="F95" s="106"/>
      <c r="G95" s="106"/>
      <c r="H95" s="106"/>
      <c r="I95" s="106"/>
      <c r="J95" s="106"/>
      <c r="K95" s="105"/>
      <c r="L95" s="10" t="s">
        <v>34</v>
      </c>
      <c r="M95" s="10" t="s">
        <v>35</v>
      </c>
      <c r="N95" s="10" t="s">
        <v>36</v>
      </c>
      <c r="O95" s="10" t="s">
        <v>37</v>
      </c>
      <c r="P95" s="12" t="s">
        <v>38</v>
      </c>
      <c r="R95"/>
    </row>
    <row r="96" spans="1:16" ht="11.25">
      <c r="A96" s="76">
        <v>1</v>
      </c>
      <c r="B96" s="76"/>
      <c r="C96" s="13">
        <v>2</v>
      </c>
      <c r="D96" s="77">
        <v>3</v>
      </c>
      <c r="E96" s="77"/>
      <c r="F96" s="77"/>
      <c r="G96" s="77"/>
      <c r="H96" s="77"/>
      <c r="I96" s="77"/>
      <c r="J96" s="77"/>
      <c r="K96" s="13">
        <v>4</v>
      </c>
      <c r="L96" s="13">
        <v>5</v>
      </c>
      <c r="M96" s="13">
        <v>6</v>
      </c>
      <c r="N96" s="13">
        <v>7</v>
      </c>
      <c r="O96" s="13">
        <v>8</v>
      </c>
      <c r="P96" s="13">
        <v>9</v>
      </c>
    </row>
    <row r="97" spans="1:16" s="14" customFormat="1" ht="23.25" customHeight="1">
      <c r="A97" s="78" t="s">
        <v>179</v>
      </c>
      <c r="B97" s="78"/>
      <c r="C97" s="34">
        <v>500</v>
      </c>
      <c r="D97" s="79" t="s">
        <v>40</v>
      </c>
      <c r="E97" s="79"/>
      <c r="F97" s="79"/>
      <c r="G97" s="79"/>
      <c r="H97" s="79"/>
      <c r="I97" s="79"/>
      <c r="J97" s="79"/>
      <c r="K97" s="17">
        <v>2873.15</v>
      </c>
      <c r="L97" s="18">
        <v>-60096.94</v>
      </c>
      <c r="M97" s="17">
        <v>0</v>
      </c>
      <c r="N97" s="17">
        <v>0</v>
      </c>
      <c r="O97" s="18">
        <f>L97</f>
        <v>-60096.94</v>
      </c>
      <c r="P97" s="19">
        <f>K97</f>
        <v>2873.15</v>
      </c>
    </row>
    <row r="98" spans="1:16" ht="12">
      <c r="A98" s="73" t="s">
        <v>41</v>
      </c>
      <c r="B98" s="73"/>
      <c r="C98" s="20"/>
      <c r="D98" s="74"/>
      <c r="E98" s="74"/>
      <c r="F98" s="74"/>
      <c r="G98" s="74"/>
      <c r="H98" s="74"/>
      <c r="I98" s="74"/>
      <c r="J98" s="39"/>
      <c r="K98" s="40"/>
      <c r="L98" s="40"/>
      <c r="M98" s="40"/>
      <c r="N98" s="40"/>
      <c r="O98" s="40"/>
      <c r="P98" s="41"/>
    </row>
    <row r="99" spans="1:16" s="14" customFormat="1" ht="23.25" customHeight="1">
      <c r="A99" s="75" t="s">
        <v>180</v>
      </c>
      <c r="B99" s="75"/>
      <c r="C99" s="42">
        <v>520</v>
      </c>
      <c r="D99" s="72" t="s">
        <v>40</v>
      </c>
      <c r="E99" s="72"/>
      <c r="F99" s="72"/>
      <c r="G99" s="72"/>
      <c r="H99" s="72"/>
      <c r="I99" s="72"/>
      <c r="J99" s="72"/>
      <c r="K99" s="44">
        <v>0</v>
      </c>
      <c r="L99" s="44">
        <v>0</v>
      </c>
      <c r="M99" s="44">
        <v>0</v>
      </c>
      <c r="N99" s="44">
        <v>0</v>
      </c>
      <c r="O99" s="44">
        <v>0</v>
      </c>
      <c r="P99" s="45">
        <v>0</v>
      </c>
    </row>
    <row r="100" spans="1:18" ht="12" customHeight="1">
      <c r="A100" s="98" t="s">
        <v>181</v>
      </c>
      <c r="B100" s="98"/>
      <c r="C100" s="46"/>
      <c r="D100" s="102"/>
      <c r="E100" s="102"/>
      <c r="F100" s="102"/>
      <c r="G100" s="102"/>
      <c r="H100" s="102"/>
      <c r="I100" s="102"/>
      <c r="J100" s="47"/>
      <c r="K100" s="48"/>
      <c r="L100" s="48"/>
      <c r="M100" s="48"/>
      <c r="N100" s="48"/>
      <c r="O100" s="48"/>
      <c r="P100" s="49"/>
      <c r="R100"/>
    </row>
    <row r="101" spans="1:16" s="14" customFormat="1" ht="11.25" customHeight="1" outlineLevel="1">
      <c r="A101" s="100" t="s">
        <v>182</v>
      </c>
      <c r="B101" s="100"/>
      <c r="C101" s="100"/>
      <c r="D101" s="100"/>
      <c r="E101" s="100"/>
      <c r="F101" s="100"/>
      <c r="G101" s="100"/>
      <c r="H101" s="100"/>
      <c r="I101" s="100"/>
      <c r="J101" s="100"/>
      <c r="K101" s="100"/>
      <c r="L101" s="100"/>
      <c r="M101" s="100"/>
      <c r="N101" s="100"/>
      <c r="O101" s="100"/>
      <c r="P101" s="100"/>
    </row>
    <row r="102" spans="1:16" s="14" customFormat="1" ht="23.25" customHeight="1">
      <c r="A102" s="103" t="s">
        <v>183</v>
      </c>
      <c r="B102" s="103"/>
      <c r="C102" s="42">
        <v>620</v>
      </c>
      <c r="D102" s="72" t="s">
        <v>40</v>
      </c>
      <c r="E102" s="72"/>
      <c r="F102" s="72"/>
      <c r="G102" s="72"/>
      <c r="H102" s="72"/>
      <c r="I102" s="72"/>
      <c r="J102" s="72"/>
      <c r="K102" s="44">
        <v>0</v>
      </c>
      <c r="L102" s="44">
        <v>0</v>
      </c>
      <c r="M102" s="44">
        <v>0</v>
      </c>
      <c r="N102" s="44">
        <v>0</v>
      </c>
      <c r="O102" s="44">
        <v>0</v>
      </c>
      <c r="P102" s="45">
        <v>0</v>
      </c>
    </row>
    <row r="103" spans="1:18" ht="12" customHeight="1">
      <c r="A103" s="98" t="s">
        <v>181</v>
      </c>
      <c r="B103" s="98"/>
      <c r="C103" s="46"/>
      <c r="D103" s="99"/>
      <c r="E103" s="99"/>
      <c r="F103" s="99"/>
      <c r="G103" s="99"/>
      <c r="H103" s="99"/>
      <c r="I103" s="99"/>
      <c r="J103" s="99"/>
      <c r="K103" s="48"/>
      <c r="L103" s="48"/>
      <c r="M103" s="48"/>
      <c r="N103" s="48"/>
      <c r="O103" s="48"/>
      <c r="P103" s="49"/>
      <c r="R103"/>
    </row>
    <row r="104" spans="1:16" s="14" customFormat="1" ht="11.25" customHeight="1" outlineLevel="1">
      <c r="A104" s="100" t="s">
        <v>182</v>
      </c>
      <c r="B104" s="100"/>
      <c r="C104" s="100"/>
      <c r="D104" s="100"/>
      <c r="E104" s="100"/>
      <c r="F104" s="100"/>
      <c r="G104" s="100"/>
      <c r="H104" s="100"/>
      <c r="I104" s="100"/>
      <c r="J104" s="100"/>
      <c r="K104" s="100"/>
      <c r="L104" s="100"/>
      <c r="M104" s="100"/>
      <c r="N104" s="100"/>
      <c r="O104" s="100"/>
      <c r="P104" s="100"/>
    </row>
    <row r="105" spans="1:16" s="14" customFormat="1" ht="12" customHeight="1">
      <c r="A105" s="95" t="s">
        <v>184</v>
      </c>
      <c r="B105" s="95"/>
      <c r="C105" s="50">
        <v>700</v>
      </c>
      <c r="D105" s="101" t="s">
        <v>40</v>
      </c>
      <c r="E105" s="101"/>
      <c r="F105" s="101"/>
      <c r="G105" s="101"/>
      <c r="H105" s="101"/>
      <c r="I105" s="101"/>
      <c r="J105" s="101"/>
      <c r="K105" s="52">
        <v>0</v>
      </c>
      <c r="L105" s="51" t="s">
        <v>40</v>
      </c>
      <c r="M105" s="52">
        <v>0</v>
      </c>
      <c r="N105" s="52">
        <v>0</v>
      </c>
      <c r="O105" s="52">
        <v>0</v>
      </c>
      <c r="P105" s="53">
        <v>0</v>
      </c>
    </row>
    <row r="106" spans="1:16" s="14" customFormat="1" ht="12" customHeight="1">
      <c r="A106" s="96" t="s">
        <v>185</v>
      </c>
      <c r="B106" s="96"/>
      <c r="C106" s="54">
        <v>710</v>
      </c>
      <c r="D106" s="97" t="s">
        <v>40</v>
      </c>
      <c r="E106" s="97"/>
      <c r="F106" s="97"/>
      <c r="G106" s="97"/>
      <c r="H106" s="97"/>
      <c r="I106" s="97"/>
      <c r="J106" s="97"/>
      <c r="K106" s="56">
        <v>0</v>
      </c>
      <c r="L106" s="55" t="s">
        <v>40</v>
      </c>
      <c r="M106" s="56">
        <v>0</v>
      </c>
      <c r="N106" s="56">
        <v>0</v>
      </c>
      <c r="O106" s="56">
        <v>0</v>
      </c>
      <c r="P106" s="57" t="s">
        <v>40</v>
      </c>
    </row>
    <row r="107" spans="1:16" s="14" customFormat="1" ht="11.25" customHeight="1" outlineLevel="1">
      <c r="A107" s="94" t="s">
        <v>182</v>
      </c>
      <c r="B107" s="94"/>
      <c r="C107" s="94"/>
      <c r="D107" s="94"/>
      <c r="E107" s="94"/>
      <c r="F107" s="94"/>
      <c r="G107" s="94"/>
      <c r="H107" s="94"/>
      <c r="I107" s="94"/>
      <c r="J107" s="94"/>
      <c r="K107" s="94"/>
      <c r="L107" s="94"/>
      <c r="M107" s="94"/>
      <c r="N107" s="94"/>
      <c r="O107" s="94"/>
      <c r="P107" s="94"/>
    </row>
    <row r="108" spans="1:16" s="14" customFormat="1" ht="12" customHeight="1">
      <c r="A108" s="96" t="s">
        <v>186</v>
      </c>
      <c r="B108" s="96"/>
      <c r="C108" s="54">
        <v>720</v>
      </c>
      <c r="D108" s="97" t="s">
        <v>40</v>
      </c>
      <c r="E108" s="97"/>
      <c r="F108" s="97"/>
      <c r="G108" s="97"/>
      <c r="H108" s="97"/>
      <c r="I108" s="97"/>
      <c r="J108" s="97"/>
      <c r="K108" s="56">
        <v>0</v>
      </c>
      <c r="L108" s="55" t="s">
        <v>40</v>
      </c>
      <c r="M108" s="56">
        <v>0</v>
      </c>
      <c r="N108" s="56">
        <v>0</v>
      </c>
      <c r="O108" s="56">
        <v>0</v>
      </c>
      <c r="P108" s="57" t="s">
        <v>40</v>
      </c>
    </row>
    <row r="109" spans="1:16" s="14" customFormat="1" ht="11.25" customHeight="1" outlineLevel="1">
      <c r="A109" s="94" t="s">
        <v>182</v>
      </c>
      <c r="B109" s="94"/>
      <c r="C109" s="94"/>
      <c r="D109" s="94"/>
      <c r="E109" s="94"/>
      <c r="F109" s="94"/>
      <c r="G109" s="94"/>
      <c r="H109" s="94"/>
      <c r="I109" s="94"/>
      <c r="J109" s="94"/>
      <c r="K109" s="94"/>
      <c r="L109" s="94"/>
      <c r="M109" s="94"/>
      <c r="N109" s="94"/>
      <c r="O109" s="94"/>
      <c r="P109" s="94"/>
    </row>
    <row r="110" spans="1:16" s="14" customFormat="1" ht="23.25" customHeight="1">
      <c r="A110" s="95" t="s">
        <v>187</v>
      </c>
      <c r="B110" s="95"/>
      <c r="C110" s="50">
        <v>800</v>
      </c>
      <c r="D110" s="86" t="s">
        <v>40</v>
      </c>
      <c r="E110" s="86"/>
      <c r="F110" s="86"/>
      <c r="G110" s="86"/>
      <c r="H110" s="86"/>
      <c r="I110" s="86"/>
      <c r="J110" s="86"/>
      <c r="K110" s="51" t="s">
        <v>40</v>
      </c>
      <c r="L110" s="29">
        <f>L111</f>
        <v>60096.939999999944</v>
      </c>
      <c r="M110" s="52">
        <v>0</v>
      </c>
      <c r="N110" s="52">
        <v>0</v>
      </c>
      <c r="O110" s="29">
        <f>L110</f>
        <v>60096.939999999944</v>
      </c>
      <c r="P110" s="58" t="s">
        <v>40</v>
      </c>
    </row>
    <row r="111" spans="1:16" s="14" customFormat="1" ht="43.5" customHeight="1">
      <c r="A111" s="92" t="s">
        <v>188</v>
      </c>
      <c r="B111" s="92"/>
      <c r="C111" s="59">
        <v>810</v>
      </c>
      <c r="D111" s="86" t="s">
        <v>40</v>
      </c>
      <c r="E111" s="86"/>
      <c r="F111" s="86"/>
      <c r="G111" s="86"/>
      <c r="H111" s="86"/>
      <c r="I111" s="86"/>
      <c r="J111" s="86"/>
      <c r="K111" s="51" t="s">
        <v>40</v>
      </c>
      <c r="L111" s="29">
        <f>M90</f>
        <v>60096.939999999944</v>
      </c>
      <c r="M111" s="52">
        <v>0</v>
      </c>
      <c r="N111" s="51" t="s">
        <v>40</v>
      </c>
      <c r="O111" s="29">
        <f>L111</f>
        <v>60096.939999999944</v>
      </c>
      <c r="P111" s="58" t="s">
        <v>40</v>
      </c>
    </row>
    <row r="112" spans="1:16" s="1" customFormat="1" ht="12.75" customHeight="1">
      <c r="A112" s="88" t="s">
        <v>181</v>
      </c>
      <c r="B112" s="88"/>
      <c r="C112" s="60"/>
      <c r="D112" s="93"/>
      <c r="E112" s="93"/>
      <c r="F112" s="93"/>
      <c r="G112" s="93"/>
      <c r="H112" s="93"/>
      <c r="I112" s="93"/>
      <c r="J112" s="93"/>
      <c r="K112" s="61"/>
      <c r="L112" s="62"/>
      <c r="M112" s="62"/>
      <c r="N112" s="61"/>
      <c r="O112" s="62"/>
      <c r="P112" s="63"/>
    </row>
    <row r="113" spans="1:16" s="14" customFormat="1" ht="32.25" customHeight="1">
      <c r="A113" s="90" t="s">
        <v>189</v>
      </c>
      <c r="B113" s="90"/>
      <c r="C113" s="42">
        <v>811</v>
      </c>
      <c r="D113" s="91" t="s">
        <v>40</v>
      </c>
      <c r="E113" s="91"/>
      <c r="F113" s="91"/>
      <c r="G113" s="91"/>
      <c r="H113" s="91"/>
      <c r="I113" s="91"/>
      <c r="J113" s="91"/>
      <c r="K113" s="43" t="s">
        <v>40</v>
      </c>
      <c r="L113" s="64">
        <v>-2984030.42</v>
      </c>
      <c r="M113" s="65">
        <v>0</v>
      </c>
      <c r="N113" s="43" t="s">
        <v>40</v>
      </c>
      <c r="O113" s="66">
        <v>-2984030.42</v>
      </c>
      <c r="P113" s="67" t="s">
        <v>40</v>
      </c>
    </row>
    <row r="114" spans="1:16" s="14" customFormat="1" ht="32.25" customHeight="1">
      <c r="A114" s="85" t="s">
        <v>190</v>
      </c>
      <c r="B114" s="85"/>
      <c r="C114" s="54">
        <v>812</v>
      </c>
      <c r="D114" s="86" t="s">
        <v>40</v>
      </c>
      <c r="E114" s="86"/>
      <c r="F114" s="86"/>
      <c r="G114" s="86"/>
      <c r="H114" s="86"/>
      <c r="I114" s="86"/>
      <c r="J114" s="86"/>
      <c r="K114" s="51" t="s">
        <v>40</v>
      </c>
      <c r="L114" s="28">
        <v>2923933.48</v>
      </c>
      <c r="M114" s="68">
        <v>0</v>
      </c>
      <c r="N114" s="51" t="s">
        <v>40</v>
      </c>
      <c r="O114" s="29">
        <f>L114</f>
        <v>2923933.48</v>
      </c>
      <c r="P114" s="58" t="s">
        <v>40</v>
      </c>
    </row>
    <row r="115" spans="1:16" s="14" customFormat="1" ht="21.75" customHeight="1">
      <c r="A115" s="92" t="s">
        <v>191</v>
      </c>
      <c r="B115" s="92"/>
      <c r="C115" s="54">
        <v>820</v>
      </c>
      <c r="D115" s="86" t="s">
        <v>40</v>
      </c>
      <c r="E115" s="86"/>
      <c r="F115" s="86"/>
      <c r="G115" s="86"/>
      <c r="H115" s="86"/>
      <c r="I115" s="86"/>
      <c r="J115" s="86"/>
      <c r="K115" s="51" t="s">
        <v>40</v>
      </c>
      <c r="L115" s="51" t="s">
        <v>40</v>
      </c>
      <c r="M115" s="52">
        <v>0</v>
      </c>
      <c r="N115" s="52">
        <v>0</v>
      </c>
      <c r="O115" s="52">
        <v>0</v>
      </c>
      <c r="P115" s="58" t="s">
        <v>40</v>
      </c>
    </row>
    <row r="116" spans="1:18" ht="12" customHeight="1">
      <c r="A116" s="88" t="s">
        <v>41</v>
      </c>
      <c r="B116" s="88"/>
      <c r="C116" s="60"/>
      <c r="D116" s="89"/>
      <c r="E116" s="89"/>
      <c r="F116" s="89"/>
      <c r="G116" s="89"/>
      <c r="H116" s="89"/>
      <c r="I116" s="89"/>
      <c r="J116" s="89"/>
      <c r="K116" s="61"/>
      <c r="L116" s="61"/>
      <c r="M116" s="62"/>
      <c r="N116" s="62"/>
      <c r="O116" s="62"/>
      <c r="P116" s="63"/>
      <c r="R116"/>
    </row>
    <row r="117" spans="1:16" s="14" customFormat="1" ht="21.75" customHeight="1">
      <c r="A117" s="90" t="s">
        <v>192</v>
      </c>
      <c r="B117" s="90"/>
      <c r="C117" s="42">
        <v>821</v>
      </c>
      <c r="D117" s="91" t="s">
        <v>40</v>
      </c>
      <c r="E117" s="91"/>
      <c r="F117" s="91"/>
      <c r="G117" s="91"/>
      <c r="H117" s="91"/>
      <c r="I117" s="91"/>
      <c r="J117" s="91"/>
      <c r="K117" s="43" t="s">
        <v>40</v>
      </c>
      <c r="L117" s="43" t="s">
        <v>40</v>
      </c>
      <c r="M117" s="65">
        <v>0</v>
      </c>
      <c r="N117" s="65">
        <v>0</v>
      </c>
      <c r="O117" s="44">
        <v>0</v>
      </c>
      <c r="P117" s="67" t="s">
        <v>40</v>
      </c>
    </row>
    <row r="118" spans="1:16" s="14" customFormat="1" ht="21.75" customHeight="1">
      <c r="A118" s="85" t="s">
        <v>193</v>
      </c>
      <c r="B118" s="85"/>
      <c r="C118" s="69">
        <v>822</v>
      </c>
      <c r="D118" s="86" t="s">
        <v>40</v>
      </c>
      <c r="E118" s="86"/>
      <c r="F118" s="86"/>
      <c r="G118" s="86"/>
      <c r="H118" s="86"/>
      <c r="I118" s="86"/>
      <c r="J118" s="86"/>
      <c r="K118" s="51" t="s">
        <v>40</v>
      </c>
      <c r="L118" s="51" t="s">
        <v>40</v>
      </c>
      <c r="M118" s="68">
        <v>0</v>
      </c>
      <c r="N118" s="68">
        <v>0</v>
      </c>
      <c r="O118" s="52">
        <v>0</v>
      </c>
      <c r="P118" s="58" t="s">
        <v>40</v>
      </c>
    </row>
    <row r="120" spans="1:12" ht="12">
      <c r="A120" s="70" t="s">
        <v>194</v>
      </c>
      <c r="D120" s="83" t="s">
        <v>195</v>
      </c>
      <c r="E120" s="83"/>
      <c r="F120" s="83"/>
      <c r="G120" s="83"/>
      <c r="H120" s="83"/>
      <c r="I120" s="83"/>
      <c r="K120" s="87" t="s">
        <v>196</v>
      </c>
      <c r="L120" s="87"/>
    </row>
    <row r="121" spans="1:12" ht="11.25">
      <c r="A121" s="1" t="s">
        <v>6</v>
      </c>
      <c r="B121" s="71" t="s">
        <v>197</v>
      </c>
      <c r="C121" s="1" t="s">
        <v>6</v>
      </c>
      <c r="D121" s="84" t="s">
        <v>198</v>
      </c>
      <c r="E121" s="84"/>
      <c r="F121" s="84"/>
      <c r="G121" s="84"/>
      <c r="H121" s="84"/>
      <c r="I121" s="84"/>
      <c r="J121" s="1" t="s">
        <v>6</v>
      </c>
      <c r="K121" s="87"/>
      <c r="L121" s="87"/>
    </row>
    <row r="122" spans="12:16" ht="11.25">
      <c r="L122" s="1" t="s">
        <v>6</v>
      </c>
      <c r="M122" s="71" t="s">
        <v>197</v>
      </c>
      <c r="N122" s="1" t="s">
        <v>6</v>
      </c>
      <c r="O122" s="71" t="s">
        <v>198</v>
      </c>
      <c r="P122" s="1" t="s">
        <v>6</v>
      </c>
    </row>
    <row r="123" spans="1:9" ht="12">
      <c r="A123" s="70" t="s">
        <v>199</v>
      </c>
      <c r="D123" s="83" t="s">
        <v>200</v>
      </c>
      <c r="E123" s="83"/>
      <c r="F123" s="83"/>
      <c r="G123" s="83"/>
      <c r="H123" s="83"/>
      <c r="I123" s="83"/>
    </row>
    <row r="124" spans="1:10" ht="11.25">
      <c r="A124" s="1" t="s">
        <v>6</v>
      </c>
      <c r="B124" s="71" t="s">
        <v>197</v>
      </c>
      <c r="C124" s="1" t="s">
        <v>6</v>
      </c>
      <c r="D124" s="84" t="s">
        <v>198</v>
      </c>
      <c r="E124" s="84"/>
      <c r="F124" s="84"/>
      <c r="G124" s="84"/>
      <c r="H124" s="84"/>
      <c r="I124" s="84"/>
      <c r="J124" s="1" t="s">
        <v>6</v>
      </c>
    </row>
    <row r="126" ht="11.25">
      <c r="A126" s="6" t="s">
        <v>201</v>
      </c>
    </row>
  </sheetData>
  <mergeCells count="181">
    <mergeCell ref="A1:O1"/>
    <mergeCell ref="A2:O2"/>
    <mergeCell ref="A3:O3"/>
    <mergeCell ref="A4:O4"/>
    <mergeCell ref="D6:I6"/>
    <mergeCell ref="J6:K6"/>
    <mergeCell ref="A7:I7"/>
    <mergeCell ref="J7:N8"/>
    <mergeCell ref="A8:I8"/>
    <mergeCell ref="A9:B9"/>
    <mergeCell ref="J9:N9"/>
    <mergeCell ref="A10:B10"/>
    <mergeCell ref="A13:P13"/>
    <mergeCell ref="L15:O15"/>
    <mergeCell ref="A17:B17"/>
    <mergeCell ref="D17:J17"/>
    <mergeCell ref="A18:B18"/>
    <mergeCell ref="D18:J18"/>
    <mergeCell ref="A15:B16"/>
    <mergeCell ref="C15:C16"/>
    <mergeCell ref="D15:J16"/>
    <mergeCell ref="K15:K16"/>
    <mergeCell ref="A19:B19"/>
    <mergeCell ref="D19:I19"/>
    <mergeCell ref="A20:B20"/>
    <mergeCell ref="F20:H20"/>
    <mergeCell ref="A21:B21"/>
    <mergeCell ref="F21:H21"/>
    <mergeCell ref="A22:B22"/>
    <mergeCell ref="F22:H22"/>
    <mergeCell ref="A23:B23"/>
    <mergeCell ref="F23:H23"/>
    <mergeCell ref="A24:B24"/>
    <mergeCell ref="F24:H24"/>
    <mergeCell ref="A25:B25"/>
    <mergeCell ref="F25:H25"/>
    <mergeCell ref="A26:B26"/>
    <mergeCell ref="F26:H26"/>
    <mergeCell ref="A27:B27"/>
    <mergeCell ref="F27:H27"/>
    <mergeCell ref="A28:B28"/>
    <mergeCell ref="F28:H28"/>
    <mergeCell ref="A29:B29"/>
    <mergeCell ref="F29:H29"/>
    <mergeCell ref="A30:B30"/>
    <mergeCell ref="F30:H30"/>
    <mergeCell ref="A31:B31"/>
    <mergeCell ref="F31:H31"/>
    <mergeCell ref="A32:B32"/>
    <mergeCell ref="F32:H32"/>
    <mergeCell ref="A33:B33"/>
    <mergeCell ref="F33:H33"/>
    <mergeCell ref="A34:B34"/>
    <mergeCell ref="F34:H34"/>
    <mergeCell ref="A35:B35"/>
    <mergeCell ref="F35:H35"/>
    <mergeCell ref="A36:B36"/>
    <mergeCell ref="F36:H36"/>
    <mergeCell ref="A37:B37"/>
    <mergeCell ref="F37:H37"/>
    <mergeCell ref="A38:B38"/>
    <mergeCell ref="F38:H38"/>
    <mergeCell ref="A39:B39"/>
    <mergeCell ref="F39:H39"/>
    <mergeCell ref="A40:B40"/>
    <mergeCell ref="F40:H40"/>
    <mergeCell ref="A41:B41"/>
    <mergeCell ref="F41:H41"/>
    <mergeCell ref="A42:B42"/>
    <mergeCell ref="D42:I42"/>
    <mergeCell ref="A43:P43"/>
    <mergeCell ref="A45:B46"/>
    <mergeCell ref="C45:C46"/>
    <mergeCell ref="D45:J46"/>
    <mergeCell ref="K45:K46"/>
    <mergeCell ref="L45:L46"/>
    <mergeCell ref="M45:P45"/>
    <mergeCell ref="Q45:R45"/>
    <mergeCell ref="A47:B47"/>
    <mergeCell ref="D47:J47"/>
    <mergeCell ref="A48:B48"/>
    <mergeCell ref="D48:J48"/>
    <mergeCell ref="A49:B49"/>
    <mergeCell ref="D49:I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D90:J90"/>
    <mergeCell ref="A91:B91"/>
    <mergeCell ref="D91:I91"/>
    <mergeCell ref="A92:O92"/>
    <mergeCell ref="A94:B95"/>
    <mergeCell ref="C94:C95"/>
    <mergeCell ref="D94:J95"/>
    <mergeCell ref="K94:K95"/>
    <mergeCell ref="L94:O94"/>
    <mergeCell ref="A96:B96"/>
    <mergeCell ref="D96:J96"/>
    <mergeCell ref="A97:B97"/>
    <mergeCell ref="D97:J97"/>
    <mergeCell ref="A98:B98"/>
    <mergeCell ref="D98:I98"/>
    <mergeCell ref="A99:B99"/>
    <mergeCell ref="D99:J99"/>
    <mergeCell ref="A100:B100"/>
    <mergeCell ref="D100:I100"/>
    <mergeCell ref="A101:P101"/>
    <mergeCell ref="A102:B102"/>
    <mergeCell ref="D102:J102"/>
    <mergeCell ref="A103:B103"/>
    <mergeCell ref="D103:J103"/>
    <mergeCell ref="A104:P104"/>
    <mergeCell ref="A105:B105"/>
    <mergeCell ref="D105:J105"/>
    <mergeCell ref="A106:B106"/>
    <mergeCell ref="D106:J106"/>
    <mergeCell ref="A107:P107"/>
    <mergeCell ref="A108:B108"/>
    <mergeCell ref="D108:J108"/>
    <mergeCell ref="A109:P109"/>
    <mergeCell ref="A110:B110"/>
    <mergeCell ref="D110:J110"/>
    <mergeCell ref="A111:B111"/>
    <mergeCell ref="D111:J111"/>
    <mergeCell ref="A112:B112"/>
    <mergeCell ref="D112:J112"/>
    <mergeCell ref="A113:B113"/>
    <mergeCell ref="D113:J113"/>
    <mergeCell ref="A114:B114"/>
    <mergeCell ref="D114:J114"/>
    <mergeCell ref="A115:B115"/>
    <mergeCell ref="D115:J115"/>
    <mergeCell ref="K120:L121"/>
    <mergeCell ref="D121:I121"/>
    <mergeCell ref="A116:B116"/>
    <mergeCell ref="D116:J116"/>
    <mergeCell ref="A117:B117"/>
    <mergeCell ref="D117:J117"/>
    <mergeCell ref="D123:I123"/>
    <mergeCell ref="D124:I124"/>
    <mergeCell ref="A118:B118"/>
    <mergeCell ref="D118:J118"/>
    <mergeCell ref="D120:I120"/>
  </mergeCells>
  <printOptions/>
  <pageMargins left="0.75" right="0.75" top="1" bottom="1" header="0.5" footer="0.5"/>
  <pageSetup horizontalDpi="600" verticalDpi="600" orientation="landscape" paperSize="9" scale="75" r:id="rId1"/>
  <rowBreaks count="2" manualBreakCount="2">
    <brk id="42" max="0" man="1"/>
    <brk id="9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2014-01-10T05:47:40Z</cp:lastPrinted>
  <dcterms:created xsi:type="dcterms:W3CDTF">2014-01-09T17:30:15Z</dcterms:created>
  <dcterms:modified xsi:type="dcterms:W3CDTF">2014-02-05T08:53:26Z</dcterms:modified>
  <cp:category/>
  <cp:version/>
  <cp:contentType/>
  <cp:contentStatus/>
  <cp:revision>1</cp:revision>
</cp:coreProperties>
</file>