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<sst xmlns="http://schemas.openxmlformats.org/spreadsheetml/2006/main" count="571" uniqueCount="173">
  <si>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</si>
  <si>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</si>
  <si>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</si>
  <si>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</si>
  <si>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</si>
  <si>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</si>
  <si>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</si>
  <si>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</si>
  <si>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</si>
  <si>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</si>
  <si>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Курежского сельсовета</t>
  </si>
  <si>
    <t xml:space="preserve">по ОКПО   </t>
  </si>
  <si>
    <t>21952029</t>
  </si>
  <si>
    <t>главный администратор, администратор источников финансирования 
дефицита бюджета</t>
  </si>
  <si>
    <t xml:space="preserve">Глава по БК  </t>
  </si>
  <si>
    <t>823</t>
  </si>
  <si>
    <t>Наименование бюджета</t>
  </si>
  <si>
    <t>Бюджет Курежского сельсовета Идринского района</t>
  </si>
  <si>
    <t xml:space="preserve">по ОКАТО   </t>
  </si>
  <si>
    <t>04217823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</si>
  <si>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</si>
  <si>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</si>
  <si>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</si>
  <si>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</si>
  <si>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</si>
  <si>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</si>
  <si>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</si>
  <si>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</si>
  <si>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</si>
  <si>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</si>
  <si>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</si>
  <si>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</si>
  <si>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</si>
  <si>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</si>
  <si>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</si>
  <si>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</si>
  <si>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</si>
  <si>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</si>
  <si>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</si>
  <si>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</si>
  <si>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Акцизы по подакцизным товарам</t>
  </si>
  <si>
    <t>100</t>
  </si>
  <si>
    <t>103</t>
  </si>
  <si>
    <t>0223001</t>
  </si>
  <si>
    <t>0000</t>
  </si>
  <si>
    <t>110</t>
  </si>
  <si>
    <t>-</t>
  </si>
  <si>
    <t>0224001</t>
  </si>
  <si>
    <t>0225001</t>
  </si>
  <si>
    <t>0226001</t>
  </si>
  <si>
    <t>Налог на доходы физических лиц с доходов, облагаемых по налоговой ставке, установленной,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</t>
  </si>
  <si>
    <t>182</t>
  </si>
  <si>
    <t>101</t>
  </si>
  <si>
    <t>0201001</t>
  </si>
  <si>
    <t>1000</t>
  </si>
  <si>
    <t>Налог на имуществофизических лиц, взимаемых по ставкам, приминяемым к объектам налогообложения, расположенным в границах межселенных территорий</t>
  </si>
  <si>
    <t>105</t>
  </si>
  <si>
    <t>0301001</t>
  </si>
  <si>
    <t>106</t>
  </si>
  <si>
    <t>0103010</t>
  </si>
  <si>
    <t>Земельный налог, взимаемый по ставкам, установленным в соответствии с подпунктом 1 пункта 1 статьи 394  Налогового кодекса РФ и применяемым к объектам налогообложения, расположенным в границах межселенных территорий</t>
  </si>
  <si>
    <t>0601310</t>
  </si>
  <si>
    <t>Государственная пошлина за совершение нотариальных действий с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</si>
  <si>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108</t>
  </si>
  <si>
    <t>0402001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</si>
  <si>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</si>
  <si>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</si>
  <si>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</si>
  <si>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</si>
  <si>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</si>
  <si>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</si>
  <si>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</si>
  <si>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</si>
  <si>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Меж. бюджетные трансферты бюджетам поселений на реализацию полномочий по созданию деятельности административных комиссий</t>
  </si>
  <si>
    <t>0499910</t>
  </si>
  <si>
    <t>7514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</si>
  <si>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</si>
  <si>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866</t>
  </si>
  <si>
    <t>111</t>
  </si>
  <si>
    <t>0501510</t>
  </si>
  <si>
    <t>120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</si>
  <si>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</si>
  <si>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</si>
  <si>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</si>
  <si>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</si>
  <si>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</si>
  <si>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</si>
  <si>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</si>
  <si>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</si>
  <si>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</si>
  <si>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</si>
  <si>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</si>
  <si>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0102</t>
  </si>
  <si>
    <t>721</t>
  </si>
  <si>
    <t>0023</t>
  </si>
  <si>
    <t>121</t>
  </si>
  <si>
    <t>211</t>
  </si>
  <si>
    <t>Начисления на выплаты по оплате труда</t>
  </si>
  <si>
    <t>213</t>
  </si>
  <si>
    <t>0104</t>
  </si>
  <si>
    <t>0021</t>
  </si>
  <si>
    <t>Услуги связи</t>
  </si>
  <si>
    <t>244</t>
  </si>
  <si>
    <t>221</t>
  </si>
  <si>
    <t>Транспортные услуги</t>
  </si>
  <si>
    <t>222</t>
  </si>
  <si>
    <t>Коммунальные услуги</t>
  </si>
  <si>
    <t>223</t>
  </si>
  <si>
    <t>Работы, услуги по содержанию имущества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</si>
  <si>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</si>
  <si>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</si>
  <si>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</si>
  <si>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</si>
  <si>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</si>
  <si>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1021</t>
  </si>
  <si>
    <t>Перечисления другим бюджетам бюджетной системы Российской Федерации</t>
  </si>
  <si>
    <t>8155</t>
  </si>
  <si>
    <t>540</t>
  </si>
  <si>
    <t>251</t>
  </si>
  <si>
    <t>Прочие расходы</t>
  </si>
  <si>
    <t>0111</t>
  </si>
  <si>
    <t>8006</t>
  </si>
  <si>
    <t>290</t>
  </si>
  <si>
    <t>0113</t>
  </si>
  <si>
    <t>0203</t>
  </si>
  <si>
    <t>5118</t>
  </si>
  <si>
    <t>0409</t>
  </si>
  <si>
    <t>011</t>
  </si>
  <si>
    <t>8167</t>
  </si>
  <si>
    <t>0503</t>
  </si>
  <si>
    <t>012</t>
  </si>
  <si>
    <t>8166</t>
  </si>
  <si>
    <t>8196</t>
  </si>
  <si>
    <t>Безвозмездные перечисления государственным и муниципальным организациям</t>
  </si>
  <si>
    <t>0801</t>
  </si>
  <si>
    <t>021</t>
  </si>
  <si>
    <t>611</t>
  </si>
  <si>
    <t>241</t>
  </si>
  <si>
    <t>8100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</si>
  <si>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</si>
  <si>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</si>
  <si>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</si>
  <si>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</si>
  <si>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</si>
  <si>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</si>
  <si>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</si>
  <si>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</si>
  <si>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</si>
  <si>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</si>
  <si>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</si>
  <si>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</si>
  <si>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</si>
  <si>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</si>
  <si>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</si>
  <si>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</si>
  <si>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</si>
  <si>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</si>
  <si>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</si>
  <si>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Л.С. Лунькова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</si>
  <si>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</si>
  <si>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</si>
  <si>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</si>
  <si>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</si>
  <si>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Т.В. Еременко</t>
  </si>
  <si>
    <t>0604310</t>
  </si>
  <si>
    <t xml:space="preserve">Меж. бюджетные трансферты бюджетам поселений на </t>
  </si>
  <si>
    <t xml:space="preserve">Земельный налог, взимаемый по ставкам, установленным в соответствии с подпунктом 1 пункта 1 статьи 394  Налогового кодекса РФ и применяемым к объектам </t>
  </si>
  <si>
    <t>0603310</t>
  </si>
  <si>
    <t>0203001</t>
  </si>
  <si>
    <t>Налог на доходы физических лиц с доходов</t>
  </si>
  <si>
    <t>э</t>
  </si>
  <si>
    <t>«01» июля 2015 г.</t>
  </si>
  <si>
    <t>2 июля 2015 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</si>
</sst>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4" fontId="0" fillId="34" borderId="16" xfId="0" applyNumberFormat="1" applyFont="1" applyFill="1" applyBorder="1" applyAlignment="1">
      <alignment horizontal="right" vertical="top"/>
    </xf>
    <xf numFmtId="166" fontId="0" fillId="34" borderId="16" xfId="0" applyNumberFormat="1" applyFont="1" applyFill="1" applyBorder="1" applyAlignment="1">
      <alignment horizontal="right" vertical="top"/>
    </xf>
    <xf numFmtId="0" fontId="0" fillId="0" borderId="17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/>
    </xf>
    <xf numFmtId="0" fontId="0" fillId="0" borderId="19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35" borderId="20" xfId="0" applyNumberFormat="1" applyFont="1" applyFill="1" applyBorder="1" applyAlignment="1">
      <alignment horizontal="center" vertical="top"/>
    </xf>
    <xf numFmtId="0" fontId="0" fillId="35" borderId="21" xfId="0" applyNumberFormat="1" applyFont="1" applyFill="1" applyBorder="1" applyAlignment="1">
      <alignment horizontal="center" vertical="top"/>
    </xf>
    <xf numFmtId="4" fontId="0" fillId="35" borderId="11" xfId="0" applyNumberFormat="1" applyFont="1" applyFill="1" applyBorder="1" applyAlignment="1">
      <alignment horizontal="right" vertical="top"/>
    </xf>
    <xf numFmtId="166" fontId="0" fillId="35" borderId="11" xfId="0" applyNumberFormat="1" applyFont="1" applyFill="1" applyBorder="1" applyAlignment="1">
      <alignment horizontal="right" vertical="top"/>
    </xf>
    <xf numFmtId="0" fontId="0" fillId="35" borderId="11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2" fontId="0" fillId="35" borderId="11" xfId="0" applyNumberFormat="1" applyFont="1" applyFill="1" applyBorder="1" applyAlignment="1">
      <alignment horizontal="right" vertical="top"/>
    </xf>
    <xf numFmtId="0" fontId="0" fillId="0" borderId="23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0" fontId="0" fillId="0" borderId="24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left" vertical="top"/>
    </xf>
    <xf numFmtId="1" fontId="0" fillId="0" borderId="26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166" fontId="0" fillId="34" borderId="27" xfId="0" applyNumberFormat="1" applyFont="1" applyFill="1" applyBorder="1" applyAlignment="1">
      <alignment horizontal="right" vertical="top"/>
    </xf>
    <xf numFmtId="0" fontId="2" fillId="0" borderId="28" xfId="0" applyNumberFormat="1" applyFont="1" applyBorder="1" applyAlignment="1">
      <alignment horizontal="left" vertical="top"/>
    </xf>
    <xf numFmtId="0" fontId="0" fillId="0" borderId="29" xfId="0" applyNumberFormat="1" applyFont="1" applyBorder="1" applyAlignment="1">
      <alignment horizontal="left" vertical="top"/>
    </xf>
    <xf numFmtId="1" fontId="0" fillId="0" borderId="24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166" fontId="0" fillId="34" borderId="14" xfId="0" applyNumberFormat="1" applyFont="1" applyFill="1" applyBorder="1" applyAlignment="1">
      <alignment horizontal="right" vertical="top"/>
    </xf>
    <xf numFmtId="166" fontId="0" fillId="34" borderId="19" xfId="0" applyNumberFormat="1" applyFont="1" applyFill="1" applyBorder="1" applyAlignment="1">
      <alignment horizontal="right" vertical="top"/>
    </xf>
    <xf numFmtId="0" fontId="2" fillId="0" borderId="18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right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2" xfId="0" applyNumberFormat="1" applyFont="1" applyFill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right" vertical="top"/>
    </xf>
    <xf numFmtId="0" fontId="0" fillId="0" borderId="29" xfId="0" applyNumberFormat="1" applyFont="1" applyBorder="1" applyAlignment="1">
      <alignment horizontal="right" vertical="top"/>
    </xf>
    <xf numFmtId="0" fontId="2" fillId="0" borderId="31" xfId="0" applyNumberFormat="1" applyFont="1" applyBorder="1" applyAlignment="1">
      <alignment horizontal="right" vertical="top"/>
    </xf>
    <xf numFmtId="166" fontId="0" fillId="35" borderId="14" xfId="0" applyNumberFormat="1" applyFont="1" applyFill="1" applyBorder="1" applyAlignment="1">
      <alignment horizontal="right" vertical="top"/>
    </xf>
    <xf numFmtId="1" fontId="0" fillId="0" borderId="32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3" xfId="0" applyNumberFormat="1" applyFont="1" applyBorder="1" applyAlignment="1">
      <alignment horizontal="center" vertical="top"/>
    </xf>
    <xf numFmtId="2" fontId="0" fillId="34" borderId="16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0" fontId="0" fillId="0" borderId="31" xfId="0" applyNumberFormat="1" applyBorder="1" applyAlignment="1">
      <alignment horizontal="left" vertical="top"/>
    </xf>
    <xf numFmtId="14" fontId="0" fillId="0" borderId="3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left" vertical="top"/>
    </xf>
    <xf numFmtId="0" fontId="0" fillId="35" borderId="20" xfId="0" applyNumberFormat="1" applyFont="1" applyFill="1" applyBorder="1" applyAlignment="1">
      <alignment horizontal="center" vertical="top"/>
    </xf>
    <xf numFmtId="0" fontId="0" fillId="35" borderId="22" xfId="0" applyNumberFormat="1" applyFont="1" applyFill="1" applyBorder="1" applyAlignment="1">
      <alignment horizontal="left" vertical="top" wrapText="1" indent="2"/>
    </xf>
    <xf numFmtId="0" fontId="0" fillId="35" borderId="35" xfId="0" applyNumberFormat="1" applyFont="1" applyFill="1" applyBorder="1" applyAlignment="1">
      <alignment horizontal="left" vertical="top" wrapText="1" indent="2"/>
    </xf>
    <xf numFmtId="0" fontId="0" fillId="35" borderId="36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3" borderId="25" xfId="0" applyNumberFormat="1" applyFont="1" applyFill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1" fontId="0" fillId="0" borderId="38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center" vertical="top"/>
    </xf>
    <xf numFmtId="0" fontId="0" fillId="0" borderId="37" xfId="0" applyNumberFormat="1" applyFont="1" applyBorder="1" applyAlignment="1">
      <alignment horizontal="left" vertical="top" indent="2"/>
    </xf>
    <xf numFmtId="0" fontId="0" fillId="0" borderId="38" xfId="0" applyNumberFormat="1" applyFont="1" applyBorder="1" applyAlignment="1">
      <alignment horizontal="left" vertical="top"/>
    </xf>
    <xf numFmtId="0" fontId="0" fillId="35" borderId="35" xfId="0" applyNumberFormat="1" applyFill="1" applyBorder="1" applyAlignment="1">
      <alignment horizontal="center" vertical="top" wrapText="1"/>
    </xf>
    <xf numFmtId="0" fontId="0" fillId="35" borderId="36" xfId="0" applyNumberFormat="1" applyFill="1" applyBorder="1" applyAlignment="1">
      <alignment horizontal="center" vertical="top" wrapText="1"/>
    </xf>
    <xf numFmtId="49" fontId="0" fillId="35" borderId="20" xfId="0" applyNumberFormat="1" applyFill="1" applyBorder="1" applyAlignment="1">
      <alignment horizontal="center" vertical="top"/>
    </xf>
    <xf numFmtId="49" fontId="0" fillId="35" borderId="20" xfId="0" applyNumberFormat="1" applyFont="1" applyFill="1" applyBorder="1" applyAlignment="1">
      <alignment horizontal="center" vertical="top"/>
    </xf>
    <xf numFmtId="0" fontId="0" fillId="35" borderId="36" xfId="0" applyNumberFormat="1" applyFont="1" applyFill="1" applyBorder="1" applyAlignment="1">
      <alignment horizontal="center" vertical="top" wrapText="1"/>
    </xf>
    <xf numFmtId="0" fontId="0" fillId="35" borderId="22" xfId="0" applyNumberFormat="1" applyFill="1" applyBorder="1" applyAlignment="1">
      <alignment horizontal="left" vertical="top" wrapText="1" indent="2"/>
    </xf>
    <xf numFmtId="0" fontId="0" fillId="35" borderId="35" xfId="0" applyNumberFormat="1" applyFill="1" applyBorder="1" applyAlignment="1">
      <alignment horizontal="left" vertical="top" indent="2"/>
    </xf>
    <xf numFmtId="0" fontId="0" fillId="35" borderId="36" xfId="0" applyNumberFormat="1" applyFont="1" applyFill="1" applyBorder="1" applyAlignment="1">
      <alignment horizontal="left" vertical="top" indent="2"/>
    </xf>
    <xf numFmtId="0" fontId="0" fillId="0" borderId="33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left" vertical="top" wrapText="1"/>
    </xf>
    <xf numFmtId="0" fontId="2" fillId="0" borderId="39" xfId="0" applyNumberFormat="1" applyFont="1" applyBorder="1" applyAlignment="1">
      <alignment horizontal="center" vertical="top"/>
    </xf>
    <xf numFmtId="1" fontId="0" fillId="0" borderId="35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left" vertical="top" wrapText="1" indent="2"/>
    </xf>
    <xf numFmtId="0" fontId="2" fillId="0" borderId="14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 wrapText="1" indent="4"/>
    </xf>
    <xf numFmtId="0" fontId="2" fillId="0" borderId="38" xfId="0" applyNumberFormat="1" applyFont="1" applyBorder="1" applyAlignment="1">
      <alignment horizontal="center" vertical="top"/>
    </xf>
    <xf numFmtId="0" fontId="0" fillId="35" borderId="41" xfId="0" applyNumberFormat="1" applyFont="1" applyFill="1" applyBorder="1" applyAlignment="1">
      <alignment horizontal="left" vertical="top" wrapText="1" indent="4"/>
    </xf>
    <xf numFmtId="0" fontId="2" fillId="0" borderId="14" xfId="0" applyNumberFormat="1" applyFont="1" applyBorder="1" applyAlignment="1">
      <alignment horizontal="left" vertical="top" wrapText="1" indent="2"/>
    </xf>
    <xf numFmtId="0" fontId="2" fillId="0" borderId="18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left" vertical="top" wrapText="1" indent="4"/>
    </xf>
    <xf numFmtId="0" fontId="0" fillId="35" borderId="41" xfId="0" applyNumberFormat="1" applyFont="1" applyFill="1" applyBorder="1" applyAlignment="1">
      <alignment horizontal="left" vertical="top" wrapText="1" indent="6"/>
    </xf>
    <xf numFmtId="0" fontId="2" fillId="0" borderId="42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29" xfId="0" applyNumberFormat="1" applyFont="1" applyBorder="1" applyAlignment="1">
      <alignment horizontal="left" vertical="top" wrapText="1" indent="6"/>
    </xf>
    <xf numFmtId="0" fontId="3" fillId="0" borderId="29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 wrapText="1" indent="6"/>
    </xf>
    <xf numFmtId="0" fontId="1" fillId="0" borderId="0" xfId="0" applyNumberFormat="1" applyFont="1" applyAlignment="1">
      <alignment horizontal="left" wrapText="1"/>
    </xf>
    <xf numFmtId="0" fontId="4" fillId="0" borderId="3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29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17"/>
  <sheetViews>
    <sheetView tabSelected="1" zoomScalePageLayoutView="0" workbookViewId="0" topLeftCell="A32">
      <selection activeCell="O80" sqref="O80"/>
    </sheetView>
  </sheetViews>
  <sheetFormatPr defaultColWidth="10.66015625" defaultRowHeight="11.25" outlineLevelRow="1"/>
  <cols>
    <col min="1" max="1" width="18.16015625" style="1" customWidth="1"/>
    <col min="2" max="2" width="12.332031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7" width="2.5" style="1" customWidth="1"/>
    <col min="8" max="8" width="0.82421875" style="1" customWidth="1"/>
    <col min="9" max="9" width="1.66796875" style="1" customWidth="1"/>
    <col min="10" max="10" width="0.82421875" style="1" customWidth="1"/>
    <col min="11" max="11" width="3.5" style="1" customWidth="1"/>
    <col min="12" max="12" width="1.66796875" style="1" customWidth="1"/>
    <col min="13" max="13" width="6.16015625" style="1" customWidth="1"/>
    <col min="14" max="14" width="16.83203125" style="1" customWidth="1"/>
    <col min="15" max="15" width="15.66015625" style="1" customWidth="1"/>
    <col min="16" max="16" width="11.5" style="1" customWidth="1"/>
    <col min="17" max="17" width="8.16015625" style="1" customWidth="1"/>
    <col min="18" max="18" width="12" style="1" customWidth="1"/>
    <col min="19" max="19" width="12.33203125" style="1" customWidth="1"/>
    <col min="20" max="20" width="16.16015625" style="1" customWidth="1"/>
    <col min="21" max="21" width="15.33203125" style="1" customWidth="1"/>
  </cols>
  <sheetData>
    <row r="1" spans="1:18" ht="12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2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2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9" ht="12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2" t="s">
        <v>4</v>
      </c>
    </row>
    <row r="5" spans="18:19" ht="11.25">
      <c r="R5" s="3" t="s">
        <v>5</v>
      </c>
      <c r="S5" s="4">
        <v>503127</v>
      </c>
    </row>
    <row r="6" spans="3:19" ht="11.25">
      <c r="C6" s="5" t="s">
        <v>6</v>
      </c>
      <c r="D6" s="70" t="s">
        <v>7</v>
      </c>
      <c r="E6" s="70"/>
      <c r="F6" s="70"/>
      <c r="G6" s="70"/>
      <c r="H6" s="70"/>
      <c r="I6" s="70"/>
      <c r="J6" s="70"/>
      <c r="K6" s="70"/>
      <c r="L6" s="70"/>
      <c r="M6" s="71" t="s">
        <v>171</v>
      </c>
      <c r="N6" s="71"/>
      <c r="R6" s="3" t="s">
        <v>8</v>
      </c>
      <c r="S6" s="63">
        <v>42186</v>
      </c>
    </row>
    <row r="7" spans="1:19" ht="21.75" customHeight="1">
      <c r="A7" s="72" t="s">
        <v>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 t="s">
        <v>10</v>
      </c>
      <c r="N7" s="73"/>
      <c r="O7" s="73"/>
      <c r="P7" s="73"/>
      <c r="Q7" s="73"/>
      <c r="R7" s="3" t="s">
        <v>11</v>
      </c>
      <c r="S7" s="7" t="s">
        <v>12</v>
      </c>
    </row>
    <row r="8" spans="1:19" ht="22.5" customHeight="1">
      <c r="A8" s="74" t="s">
        <v>13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3"/>
      <c r="N8" s="73"/>
      <c r="O8" s="73"/>
      <c r="P8" s="73"/>
      <c r="Q8" s="73"/>
      <c r="R8" s="3" t="s">
        <v>14</v>
      </c>
      <c r="S8" s="7" t="s">
        <v>15</v>
      </c>
    </row>
    <row r="9" spans="1:19" ht="11.25" customHeight="1">
      <c r="A9" s="75" t="s">
        <v>16</v>
      </c>
      <c r="B9" s="75"/>
      <c r="M9" s="73" t="s">
        <v>17</v>
      </c>
      <c r="N9" s="73"/>
      <c r="O9" s="73"/>
      <c r="P9" s="73"/>
      <c r="Q9" s="73"/>
      <c r="R9" s="3" t="s">
        <v>18</v>
      </c>
      <c r="S9" s="7" t="s">
        <v>19</v>
      </c>
    </row>
    <row r="10" spans="1:19" ht="11.25">
      <c r="A10" s="75" t="s">
        <v>20</v>
      </c>
      <c r="B10" s="75"/>
      <c r="S10" s="7"/>
    </row>
    <row r="11" spans="1:19" ht="11.25">
      <c r="A11" s="1" t="s">
        <v>21</v>
      </c>
      <c r="B11" s="6" t="s">
        <v>22</v>
      </c>
      <c r="R11" s="3" t="s">
        <v>23</v>
      </c>
      <c r="S11" s="8" t="s">
        <v>24</v>
      </c>
    </row>
    <row r="12" s="1" customFormat="1" ht="11.25" customHeight="1"/>
    <row r="13" spans="1:19" s="1" customFormat="1" ht="12.75" customHeight="1">
      <c r="A13" s="69" t="s">
        <v>25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="1" customFormat="1" ht="11.25" customHeight="1"/>
    <row r="15" spans="1:20" ht="11.25" customHeight="1">
      <c r="A15" s="76" t="s">
        <v>26</v>
      </c>
      <c r="B15" s="76"/>
      <c r="C15" s="77" t="s">
        <v>27</v>
      </c>
      <c r="D15" s="78" t="s">
        <v>28</v>
      </c>
      <c r="E15" s="78"/>
      <c r="F15" s="78"/>
      <c r="G15" s="78"/>
      <c r="H15" s="78"/>
      <c r="I15" s="78"/>
      <c r="J15" s="78"/>
      <c r="K15" s="78"/>
      <c r="L15" s="78"/>
      <c r="M15" s="78"/>
      <c r="N15" s="77" t="s">
        <v>29</v>
      </c>
      <c r="O15" s="76" t="s">
        <v>30</v>
      </c>
      <c r="P15" s="76"/>
      <c r="Q15" s="76"/>
      <c r="R15" s="76"/>
      <c r="S15" s="10" t="s">
        <v>31</v>
      </c>
      <c r="T15" s="1"/>
    </row>
    <row r="16" spans="1:20" ht="21.75" customHeight="1">
      <c r="A16" s="76"/>
      <c r="B16" s="76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7"/>
      <c r="O16" s="9" t="s">
        <v>32</v>
      </c>
      <c r="P16" s="9" t="s">
        <v>33</v>
      </c>
      <c r="Q16" s="9" t="s">
        <v>34</v>
      </c>
      <c r="R16" s="9" t="s">
        <v>35</v>
      </c>
      <c r="S16" s="11" t="s">
        <v>36</v>
      </c>
      <c r="T16" s="1"/>
    </row>
    <row r="17" spans="1:19" ht="11.25">
      <c r="A17" s="79">
        <v>1</v>
      </c>
      <c r="B17" s="79"/>
      <c r="C17" s="12">
        <v>2</v>
      </c>
      <c r="D17" s="80">
        <v>3</v>
      </c>
      <c r="E17" s="80"/>
      <c r="F17" s="80"/>
      <c r="G17" s="80"/>
      <c r="H17" s="80"/>
      <c r="I17" s="80"/>
      <c r="J17" s="80"/>
      <c r="K17" s="80"/>
      <c r="L17" s="80"/>
      <c r="M17" s="80"/>
      <c r="N17" s="12">
        <v>4</v>
      </c>
      <c r="O17" s="12">
        <v>5</v>
      </c>
      <c r="P17" s="12">
        <v>6</v>
      </c>
      <c r="Q17" s="12">
        <v>7</v>
      </c>
      <c r="R17" s="12">
        <v>8</v>
      </c>
      <c r="S17" s="12">
        <v>9</v>
      </c>
    </row>
    <row r="18" spans="1:19" s="13" customFormat="1" ht="12" customHeight="1">
      <c r="A18" s="81" t="s">
        <v>37</v>
      </c>
      <c r="B18" s="81"/>
      <c r="C18" s="14">
        <v>10</v>
      </c>
      <c r="D18" s="82" t="s">
        <v>38</v>
      </c>
      <c r="E18" s="82"/>
      <c r="F18" s="82"/>
      <c r="G18" s="82"/>
      <c r="H18" s="82"/>
      <c r="I18" s="82"/>
      <c r="J18" s="82"/>
      <c r="K18" s="82"/>
      <c r="L18" s="82"/>
      <c r="M18" s="82"/>
      <c r="N18" s="60">
        <f>N20+N21+N22+N23+N24+N27+N28+N31+N34+N35+N36+N37+N38+N39+N42+N43+N41+N40</f>
        <v>2764134.6</v>
      </c>
      <c r="O18" s="60">
        <f>O20+O21+O22+O23+O24+O27+O28+O31+O34+O35+O36+O37+O38+O39+O42+O43+O41+O26+O29+O30+O32+O33+O25+O40</f>
        <v>1217159.67</v>
      </c>
      <c r="P18" s="17">
        <v>0</v>
      </c>
      <c r="Q18" s="17">
        <v>0</v>
      </c>
      <c r="R18" s="17">
        <f>O18</f>
        <v>1217159.67</v>
      </c>
      <c r="S18" s="28">
        <f>N18-O18</f>
        <v>1546974.9300000002</v>
      </c>
    </row>
    <row r="19" spans="1:19" s="1" customFormat="1" ht="11.25" customHeight="1">
      <c r="A19" s="83" t="s">
        <v>39</v>
      </c>
      <c r="B19" s="83"/>
      <c r="C19" s="18"/>
      <c r="D19" s="84"/>
      <c r="E19" s="84"/>
      <c r="F19" s="84"/>
      <c r="G19" s="84"/>
      <c r="H19" s="84"/>
      <c r="I19" s="84"/>
      <c r="J19" s="84"/>
      <c r="K19" s="84"/>
      <c r="L19" s="84"/>
      <c r="M19" s="19"/>
      <c r="N19" s="20"/>
      <c r="O19" s="64"/>
      <c r="P19" s="20"/>
      <c r="Q19" s="20"/>
      <c r="R19" s="20"/>
      <c r="S19" s="21"/>
    </row>
    <row r="20" spans="1:19" s="13" customFormat="1" ht="11.25" customHeight="1" outlineLevel="1">
      <c r="A20" s="66" t="s">
        <v>40</v>
      </c>
      <c r="B20" s="66"/>
      <c r="C20" s="22"/>
      <c r="D20" s="23" t="s">
        <v>41</v>
      </c>
      <c r="E20" s="23" t="s">
        <v>42</v>
      </c>
      <c r="F20" s="65" t="s">
        <v>43</v>
      </c>
      <c r="G20" s="65"/>
      <c r="H20" s="65"/>
      <c r="I20" s="65"/>
      <c r="J20" s="65"/>
      <c r="K20" s="65" t="s">
        <v>44</v>
      </c>
      <c r="L20" s="65"/>
      <c r="M20" s="24" t="s">
        <v>45</v>
      </c>
      <c r="N20" s="25">
        <v>19718</v>
      </c>
      <c r="O20" s="29">
        <v>11783.03</v>
      </c>
      <c r="P20" s="27" t="s">
        <v>46</v>
      </c>
      <c r="Q20" s="27" t="s">
        <v>46</v>
      </c>
      <c r="R20" s="61">
        <f aca="true" t="shared" si="0" ref="R20:R26">O20</f>
        <v>11783.03</v>
      </c>
      <c r="S20" s="28">
        <f aca="true" t="shared" si="1" ref="S20:S26">N20-O20</f>
        <v>7934.969999999999</v>
      </c>
    </row>
    <row r="21" spans="1:19" s="13" customFormat="1" ht="11.25" customHeight="1" outlineLevel="1">
      <c r="A21" s="66" t="s">
        <v>40</v>
      </c>
      <c r="B21" s="66"/>
      <c r="C21" s="22"/>
      <c r="D21" s="23" t="s">
        <v>41</v>
      </c>
      <c r="E21" s="23" t="s">
        <v>42</v>
      </c>
      <c r="F21" s="65" t="s">
        <v>47</v>
      </c>
      <c r="G21" s="65"/>
      <c r="H21" s="65"/>
      <c r="I21" s="65"/>
      <c r="J21" s="65"/>
      <c r="K21" s="65" t="s">
        <v>44</v>
      </c>
      <c r="L21" s="65"/>
      <c r="M21" s="24" t="s">
        <v>45</v>
      </c>
      <c r="N21" s="29">
        <v>736</v>
      </c>
      <c r="O21" s="29">
        <v>329.42</v>
      </c>
      <c r="P21" s="27" t="s">
        <v>46</v>
      </c>
      <c r="Q21" s="27" t="s">
        <v>46</v>
      </c>
      <c r="R21" s="61">
        <f t="shared" si="0"/>
        <v>329.42</v>
      </c>
      <c r="S21" s="28">
        <f t="shared" si="1"/>
        <v>406.58</v>
      </c>
    </row>
    <row r="22" spans="1:19" s="13" customFormat="1" ht="11.25" customHeight="1" outlineLevel="1">
      <c r="A22" s="66" t="s">
        <v>40</v>
      </c>
      <c r="B22" s="66"/>
      <c r="C22" s="22"/>
      <c r="D22" s="23" t="s">
        <v>41</v>
      </c>
      <c r="E22" s="23" t="s">
        <v>42</v>
      </c>
      <c r="F22" s="65" t="s">
        <v>48</v>
      </c>
      <c r="G22" s="65"/>
      <c r="H22" s="65"/>
      <c r="I22" s="65"/>
      <c r="J22" s="65"/>
      <c r="K22" s="65" t="s">
        <v>44</v>
      </c>
      <c r="L22" s="65"/>
      <c r="M22" s="24" t="s">
        <v>45</v>
      </c>
      <c r="N22" s="25">
        <v>43187</v>
      </c>
      <c r="O22" s="29">
        <v>25126.6</v>
      </c>
      <c r="P22" s="27" t="s">
        <v>46</v>
      </c>
      <c r="Q22" s="27" t="s">
        <v>46</v>
      </c>
      <c r="R22" s="61">
        <f t="shared" si="0"/>
        <v>25126.6</v>
      </c>
      <c r="S22" s="28">
        <f t="shared" si="1"/>
        <v>18060.4</v>
      </c>
    </row>
    <row r="23" spans="1:19" s="13" customFormat="1" ht="11.25" customHeight="1" outlineLevel="1">
      <c r="A23" s="66" t="s">
        <v>40</v>
      </c>
      <c r="B23" s="66"/>
      <c r="C23" s="22"/>
      <c r="D23" s="23" t="s">
        <v>41</v>
      </c>
      <c r="E23" s="23" t="s">
        <v>42</v>
      </c>
      <c r="F23" s="65" t="s">
        <v>49</v>
      </c>
      <c r="G23" s="65"/>
      <c r="H23" s="65"/>
      <c r="I23" s="65"/>
      <c r="J23" s="65"/>
      <c r="K23" s="65" t="s">
        <v>44</v>
      </c>
      <c r="L23" s="65"/>
      <c r="M23" s="24" t="s">
        <v>45</v>
      </c>
      <c r="N23" s="29">
        <v>834</v>
      </c>
      <c r="O23" s="29">
        <v>-1008.81</v>
      </c>
      <c r="P23" s="27" t="s">
        <v>46</v>
      </c>
      <c r="Q23" s="27" t="s">
        <v>46</v>
      </c>
      <c r="R23" s="61">
        <f t="shared" si="0"/>
        <v>-1008.81</v>
      </c>
      <c r="S23" s="28">
        <f t="shared" si="1"/>
        <v>1842.81</v>
      </c>
    </row>
    <row r="24" spans="1:19" s="13" customFormat="1" ht="12.75" customHeight="1" outlineLevel="1">
      <c r="A24" s="90" t="s">
        <v>50</v>
      </c>
      <c r="B24" s="66"/>
      <c r="C24" s="22"/>
      <c r="D24" s="23" t="s">
        <v>51</v>
      </c>
      <c r="E24" s="23" t="s">
        <v>52</v>
      </c>
      <c r="F24" s="65" t="s">
        <v>53</v>
      </c>
      <c r="G24" s="65"/>
      <c r="H24" s="65"/>
      <c r="I24" s="65"/>
      <c r="J24" s="65"/>
      <c r="K24" s="65" t="s">
        <v>54</v>
      </c>
      <c r="L24" s="65"/>
      <c r="M24" s="24" t="s">
        <v>45</v>
      </c>
      <c r="N24" s="25">
        <v>117896</v>
      </c>
      <c r="O24" s="29">
        <v>60098.4</v>
      </c>
      <c r="P24" s="27" t="s">
        <v>46</v>
      </c>
      <c r="Q24" s="27" t="s">
        <v>46</v>
      </c>
      <c r="R24" s="61">
        <f t="shared" si="0"/>
        <v>60098.4</v>
      </c>
      <c r="S24" s="28">
        <f t="shared" si="1"/>
        <v>57797.6</v>
      </c>
    </row>
    <row r="25" spans="1:19" s="13" customFormat="1" ht="12.75" customHeight="1" outlineLevel="1">
      <c r="A25" s="85" t="s">
        <v>169</v>
      </c>
      <c r="B25" s="86"/>
      <c r="C25" s="22"/>
      <c r="D25" s="23" t="s">
        <v>51</v>
      </c>
      <c r="E25" s="23" t="s">
        <v>52</v>
      </c>
      <c r="F25" s="87" t="s">
        <v>168</v>
      </c>
      <c r="G25" s="88"/>
      <c r="H25" s="88"/>
      <c r="I25" s="88"/>
      <c r="J25" s="88"/>
      <c r="K25" s="65">
        <v>1000</v>
      </c>
      <c r="L25" s="65"/>
      <c r="M25" s="24" t="s">
        <v>45</v>
      </c>
      <c r="N25" s="25">
        <v>0</v>
      </c>
      <c r="O25" s="29">
        <v>284.5</v>
      </c>
      <c r="P25" s="27"/>
      <c r="Q25" s="27"/>
      <c r="R25" s="61">
        <f t="shared" si="0"/>
        <v>284.5</v>
      </c>
      <c r="S25" s="28">
        <f t="shared" si="1"/>
        <v>-284.5</v>
      </c>
    </row>
    <row r="26" spans="1:19" s="13" customFormat="1" ht="12.75" customHeight="1" outlineLevel="1">
      <c r="A26" s="85" t="s">
        <v>50</v>
      </c>
      <c r="B26" s="86"/>
      <c r="C26" s="22"/>
      <c r="D26" s="23" t="s">
        <v>51</v>
      </c>
      <c r="E26" s="23" t="s">
        <v>52</v>
      </c>
      <c r="F26" s="87" t="s">
        <v>168</v>
      </c>
      <c r="G26" s="88"/>
      <c r="H26" s="88"/>
      <c r="I26" s="88"/>
      <c r="J26" s="88"/>
      <c r="K26" s="65">
        <v>2100</v>
      </c>
      <c r="L26" s="65"/>
      <c r="M26" s="24" t="s">
        <v>45</v>
      </c>
      <c r="N26" s="25">
        <v>0</v>
      </c>
      <c r="O26" s="29">
        <v>1.49</v>
      </c>
      <c r="P26" s="27"/>
      <c r="Q26" s="27"/>
      <c r="R26" s="61">
        <f t="shared" si="0"/>
        <v>1.49</v>
      </c>
      <c r="S26" s="28">
        <f t="shared" si="1"/>
        <v>-1.49</v>
      </c>
    </row>
    <row r="27" spans="1:19" s="13" customFormat="1" ht="13.5" customHeight="1" outlineLevel="1">
      <c r="A27" s="91" t="s">
        <v>55</v>
      </c>
      <c r="B27" s="92"/>
      <c r="C27" s="22"/>
      <c r="D27" s="23" t="s">
        <v>51</v>
      </c>
      <c r="E27" s="23" t="s">
        <v>56</v>
      </c>
      <c r="F27" s="65" t="s">
        <v>57</v>
      </c>
      <c r="G27" s="65"/>
      <c r="H27" s="65"/>
      <c r="I27" s="65"/>
      <c r="J27" s="65"/>
      <c r="K27" s="65" t="s">
        <v>54</v>
      </c>
      <c r="L27" s="65"/>
      <c r="M27" s="24" t="s">
        <v>45</v>
      </c>
      <c r="N27" s="25">
        <v>26340</v>
      </c>
      <c r="O27" s="29">
        <v>2251.71</v>
      </c>
      <c r="P27" s="27" t="s">
        <v>46</v>
      </c>
      <c r="Q27" s="27" t="s">
        <v>46</v>
      </c>
      <c r="R27" s="61">
        <f aca="true" t="shared" si="2" ref="R27:R43">O27</f>
        <v>2251.71</v>
      </c>
      <c r="S27" s="28">
        <v>26340</v>
      </c>
    </row>
    <row r="28" spans="1:19" s="13" customFormat="1" ht="12" customHeight="1" outlineLevel="1">
      <c r="A28" s="91" t="s">
        <v>55</v>
      </c>
      <c r="B28" s="92"/>
      <c r="C28" s="22"/>
      <c r="D28" s="23" t="s">
        <v>51</v>
      </c>
      <c r="E28" s="23" t="s">
        <v>58</v>
      </c>
      <c r="F28" s="65" t="s">
        <v>59</v>
      </c>
      <c r="G28" s="65"/>
      <c r="H28" s="65"/>
      <c r="I28" s="65"/>
      <c r="J28" s="65"/>
      <c r="K28" s="65" t="s">
        <v>54</v>
      </c>
      <c r="L28" s="65"/>
      <c r="M28" s="24" t="s">
        <v>45</v>
      </c>
      <c r="N28" s="25">
        <v>9790</v>
      </c>
      <c r="O28" s="29">
        <v>4961.15</v>
      </c>
      <c r="P28" s="27" t="s">
        <v>46</v>
      </c>
      <c r="Q28" s="27" t="s">
        <v>46</v>
      </c>
      <c r="R28" s="61">
        <f t="shared" si="2"/>
        <v>4961.15</v>
      </c>
      <c r="S28" s="28">
        <v>9790</v>
      </c>
    </row>
    <row r="29" spans="1:19" s="13" customFormat="1" ht="12" customHeight="1" outlineLevel="1">
      <c r="A29" s="85" t="s">
        <v>55</v>
      </c>
      <c r="B29" s="89"/>
      <c r="C29" s="22"/>
      <c r="D29" s="23" t="s">
        <v>51</v>
      </c>
      <c r="E29" s="23" t="s">
        <v>58</v>
      </c>
      <c r="F29" s="65" t="s">
        <v>59</v>
      </c>
      <c r="G29" s="65"/>
      <c r="H29" s="65"/>
      <c r="I29" s="65"/>
      <c r="J29" s="65"/>
      <c r="K29" s="65">
        <v>2000</v>
      </c>
      <c r="L29" s="65"/>
      <c r="M29" s="24" t="s">
        <v>45</v>
      </c>
      <c r="N29" s="25">
        <v>0</v>
      </c>
      <c r="O29" s="29">
        <v>5.66</v>
      </c>
      <c r="P29" s="27"/>
      <c r="Q29" s="27"/>
      <c r="R29" s="61">
        <f t="shared" si="2"/>
        <v>5.66</v>
      </c>
      <c r="S29" s="28">
        <f>N29-O29</f>
        <v>-5.66</v>
      </c>
    </row>
    <row r="30" spans="1:19" s="13" customFormat="1" ht="12" customHeight="1" hidden="1" outlineLevel="1">
      <c r="A30" s="85" t="s">
        <v>55</v>
      </c>
      <c r="B30" s="89"/>
      <c r="C30" s="22"/>
      <c r="D30" s="23" t="s">
        <v>51</v>
      </c>
      <c r="E30" s="23" t="s">
        <v>58</v>
      </c>
      <c r="F30" s="65" t="s">
        <v>59</v>
      </c>
      <c r="G30" s="65"/>
      <c r="H30" s="65"/>
      <c r="I30" s="65"/>
      <c r="J30" s="65"/>
      <c r="K30" s="65">
        <v>4000</v>
      </c>
      <c r="L30" s="65"/>
      <c r="M30" s="24" t="s">
        <v>45</v>
      </c>
      <c r="N30" s="25">
        <v>0</v>
      </c>
      <c r="O30" s="29"/>
      <c r="P30" s="27"/>
      <c r="Q30" s="27"/>
      <c r="R30" s="61">
        <f t="shared" si="2"/>
        <v>0</v>
      </c>
      <c r="S30" s="28">
        <f>N30-O30</f>
        <v>0</v>
      </c>
    </row>
    <row r="31" spans="1:19" s="13" customFormat="1" ht="14.25" customHeight="1" outlineLevel="1">
      <c r="A31" s="90" t="s">
        <v>60</v>
      </c>
      <c r="B31" s="66"/>
      <c r="C31" s="22"/>
      <c r="D31" s="23" t="s">
        <v>51</v>
      </c>
      <c r="E31" s="23" t="s">
        <v>58</v>
      </c>
      <c r="F31" s="65" t="s">
        <v>61</v>
      </c>
      <c r="G31" s="65"/>
      <c r="H31" s="65"/>
      <c r="I31" s="65"/>
      <c r="J31" s="65"/>
      <c r="K31" s="65" t="s">
        <v>54</v>
      </c>
      <c r="L31" s="65"/>
      <c r="M31" s="24" t="s">
        <v>45</v>
      </c>
      <c r="N31" s="25">
        <v>43792</v>
      </c>
      <c r="O31" s="29">
        <v>0</v>
      </c>
      <c r="P31" s="27" t="s">
        <v>46</v>
      </c>
      <c r="Q31" s="27" t="s">
        <v>46</v>
      </c>
      <c r="R31" s="61">
        <f t="shared" si="2"/>
        <v>0</v>
      </c>
      <c r="S31" s="28">
        <v>43792</v>
      </c>
    </row>
    <row r="32" spans="1:19" s="13" customFormat="1" ht="14.25" customHeight="1" outlineLevel="1">
      <c r="A32" s="85" t="s">
        <v>166</v>
      </c>
      <c r="B32" s="89"/>
      <c r="C32" s="22"/>
      <c r="D32" s="23" t="s">
        <v>51</v>
      </c>
      <c r="E32" s="23" t="s">
        <v>58</v>
      </c>
      <c r="F32" s="87" t="s">
        <v>167</v>
      </c>
      <c r="G32" s="88"/>
      <c r="H32" s="88"/>
      <c r="I32" s="88"/>
      <c r="J32" s="88"/>
      <c r="K32" s="65" t="s">
        <v>54</v>
      </c>
      <c r="L32" s="65"/>
      <c r="M32" s="24" t="s">
        <v>45</v>
      </c>
      <c r="N32" s="25">
        <v>0</v>
      </c>
      <c r="O32" s="29">
        <v>14819</v>
      </c>
      <c r="P32" s="27"/>
      <c r="Q32" s="27"/>
      <c r="R32" s="61">
        <f t="shared" si="2"/>
        <v>14819</v>
      </c>
      <c r="S32" s="28">
        <f>N32-O32</f>
        <v>-14819</v>
      </c>
    </row>
    <row r="33" spans="1:19" s="13" customFormat="1" ht="14.25" customHeight="1" outlineLevel="1">
      <c r="A33" s="85" t="s">
        <v>166</v>
      </c>
      <c r="B33" s="89"/>
      <c r="C33" s="22"/>
      <c r="D33" s="23" t="s">
        <v>51</v>
      </c>
      <c r="E33" s="23" t="s">
        <v>58</v>
      </c>
      <c r="F33" s="87" t="s">
        <v>167</v>
      </c>
      <c r="G33" s="88"/>
      <c r="H33" s="88"/>
      <c r="I33" s="88"/>
      <c r="J33" s="88"/>
      <c r="K33" s="65">
        <v>2100</v>
      </c>
      <c r="L33" s="65"/>
      <c r="M33" s="24" t="s">
        <v>45</v>
      </c>
      <c r="N33" s="25">
        <v>0</v>
      </c>
      <c r="O33" s="29">
        <v>1015.56</v>
      </c>
      <c r="P33" s="27"/>
      <c r="Q33" s="27"/>
      <c r="R33" s="61">
        <f t="shared" si="2"/>
        <v>1015.56</v>
      </c>
      <c r="S33" s="28">
        <f>N33-O33</f>
        <v>-1015.56</v>
      </c>
    </row>
    <row r="34" spans="1:19" s="13" customFormat="1" ht="14.25" customHeight="1" outlineLevel="1">
      <c r="A34" s="66" t="s">
        <v>60</v>
      </c>
      <c r="B34" s="66"/>
      <c r="C34" s="22"/>
      <c r="D34" s="23" t="s">
        <v>51</v>
      </c>
      <c r="E34" s="23" t="s">
        <v>58</v>
      </c>
      <c r="F34" s="87" t="s">
        <v>164</v>
      </c>
      <c r="G34" s="88"/>
      <c r="H34" s="88"/>
      <c r="I34" s="88"/>
      <c r="J34" s="88"/>
      <c r="K34" s="65" t="s">
        <v>54</v>
      </c>
      <c r="L34" s="65"/>
      <c r="M34" s="24" t="s">
        <v>45</v>
      </c>
      <c r="N34" s="25">
        <v>0</v>
      </c>
      <c r="O34" s="29">
        <v>12619.03</v>
      </c>
      <c r="P34" s="27"/>
      <c r="Q34" s="27"/>
      <c r="R34" s="61">
        <f t="shared" si="2"/>
        <v>12619.03</v>
      </c>
      <c r="S34" s="28">
        <f>N34-O34</f>
        <v>-12619.03</v>
      </c>
    </row>
    <row r="35" spans="1:19" s="13" customFormat="1" ht="14.25" customHeight="1" outlineLevel="1">
      <c r="A35" s="66" t="s">
        <v>60</v>
      </c>
      <c r="B35" s="66"/>
      <c r="C35" s="22"/>
      <c r="D35" s="23" t="s">
        <v>51</v>
      </c>
      <c r="E35" s="23" t="s">
        <v>58</v>
      </c>
      <c r="F35" s="87" t="s">
        <v>164</v>
      </c>
      <c r="G35" s="88"/>
      <c r="H35" s="88"/>
      <c r="I35" s="88"/>
      <c r="J35" s="88"/>
      <c r="K35" s="88">
        <v>2100</v>
      </c>
      <c r="L35" s="88"/>
      <c r="M35" s="24" t="s">
        <v>45</v>
      </c>
      <c r="N35" s="25">
        <v>0</v>
      </c>
      <c r="O35" s="29">
        <v>84.12</v>
      </c>
      <c r="P35" s="27"/>
      <c r="Q35" s="27"/>
      <c r="R35" s="61">
        <f t="shared" si="2"/>
        <v>84.12</v>
      </c>
      <c r="S35" s="28">
        <f>N35-O35</f>
        <v>-84.12</v>
      </c>
    </row>
    <row r="36" spans="1:19" s="13" customFormat="1" ht="13.5" customHeight="1" outlineLevel="1">
      <c r="A36" s="66" t="s">
        <v>62</v>
      </c>
      <c r="B36" s="66"/>
      <c r="C36" s="22"/>
      <c r="D36" s="23" t="s">
        <v>15</v>
      </c>
      <c r="E36" s="23" t="s">
        <v>63</v>
      </c>
      <c r="F36" s="65" t="s">
        <v>64</v>
      </c>
      <c r="G36" s="65"/>
      <c r="H36" s="65"/>
      <c r="I36" s="65"/>
      <c r="J36" s="65"/>
      <c r="K36" s="65" t="s">
        <v>54</v>
      </c>
      <c r="L36" s="65"/>
      <c r="M36" s="24" t="s">
        <v>45</v>
      </c>
      <c r="N36" s="25">
        <v>9133</v>
      </c>
      <c r="O36" s="29">
        <v>0</v>
      </c>
      <c r="P36" s="27" t="s">
        <v>46</v>
      </c>
      <c r="Q36" s="27" t="s">
        <v>46</v>
      </c>
      <c r="R36" s="61">
        <f t="shared" si="2"/>
        <v>0</v>
      </c>
      <c r="S36" s="28">
        <v>9133</v>
      </c>
    </row>
    <row r="37" spans="1:19" s="13" customFormat="1" ht="12.75" customHeight="1" outlineLevel="1">
      <c r="A37" s="66" t="s">
        <v>65</v>
      </c>
      <c r="B37" s="66"/>
      <c r="C37" s="22"/>
      <c r="D37" s="23" t="s">
        <v>15</v>
      </c>
      <c r="E37" s="23" t="s">
        <v>66</v>
      </c>
      <c r="F37" s="65" t="s">
        <v>67</v>
      </c>
      <c r="G37" s="65"/>
      <c r="H37" s="65"/>
      <c r="I37" s="65"/>
      <c r="J37" s="65"/>
      <c r="K37" s="65" t="s">
        <v>44</v>
      </c>
      <c r="L37" s="65"/>
      <c r="M37" s="24" t="s">
        <v>68</v>
      </c>
      <c r="N37" s="25">
        <v>806270</v>
      </c>
      <c r="O37" s="29">
        <v>403168.48</v>
      </c>
      <c r="P37" s="27" t="s">
        <v>46</v>
      </c>
      <c r="Q37" s="27" t="s">
        <v>46</v>
      </c>
      <c r="R37" s="61">
        <f t="shared" si="2"/>
        <v>403168.48</v>
      </c>
      <c r="S37" s="28">
        <v>806270</v>
      </c>
    </row>
    <row r="38" spans="1:19" s="13" customFormat="1" ht="13.5" customHeight="1" outlineLevel="1">
      <c r="A38" s="66" t="s">
        <v>69</v>
      </c>
      <c r="B38" s="66"/>
      <c r="C38" s="22"/>
      <c r="D38" s="23" t="s">
        <v>15</v>
      </c>
      <c r="E38" s="23" t="s">
        <v>66</v>
      </c>
      <c r="F38" s="65" t="s">
        <v>70</v>
      </c>
      <c r="G38" s="65"/>
      <c r="H38" s="65"/>
      <c r="I38" s="65"/>
      <c r="J38" s="65"/>
      <c r="K38" s="65" t="s">
        <v>44</v>
      </c>
      <c r="L38" s="65"/>
      <c r="M38" s="24" t="s">
        <v>68</v>
      </c>
      <c r="N38" s="25">
        <v>1543302</v>
      </c>
      <c r="O38" s="29">
        <v>617049.41</v>
      </c>
      <c r="P38" s="27" t="s">
        <v>46</v>
      </c>
      <c r="Q38" s="27" t="s">
        <v>46</v>
      </c>
      <c r="R38" s="61">
        <f t="shared" si="2"/>
        <v>617049.41</v>
      </c>
      <c r="S38" s="28">
        <v>1543302</v>
      </c>
    </row>
    <row r="39" spans="1:19" s="13" customFormat="1" ht="15" customHeight="1" outlineLevel="1">
      <c r="A39" s="66" t="s">
        <v>71</v>
      </c>
      <c r="B39" s="66"/>
      <c r="C39" s="22"/>
      <c r="D39" s="23" t="s">
        <v>15</v>
      </c>
      <c r="E39" s="23" t="s">
        <v>66</v>
      </c>
      <c r="F39" s="65" t="s">
        <v>72</v>
      </c>
      <c r="G39" s="65"/>
      <c r="H39" s="65"/>
      <c r="I39" s="65"/>
      <c r="J39" s="65"/>
      <c r="K39" s="65" t="s">
        <v>44</v>
      </c>
      <c r="L39" s="65"/>
      <c r="M39" s="24" t="s">
        <v>68</v>
      </c>
      <c r="N39" s="25">
        <v>28254.6</v>
      </c>
      <c r="O39" s="29">
        <v>15625</v>
      </c>
      <c r="P39" s="27" t="s">
        <v>46</v>
      </c>
      <c r="Q39" s="27" t="s">
        <v>46</v>
      </c>
      <c r="R39" s="61">
        <f t="shared" si="2"/>
        <v>15625</v>
      </c>
      <c r="S39" s="28">
        <f>N39-O39</f>
        <v>12629.599999999999</v>
      </c>
    </row>
    <row r="40" spans="1:19" s="13" customFormat="1" ht="15" customHeight="1" outlineLevel="1">
      <c r="A40" s="85" t="s">
        <v>165</v>
      </c>
      <c r="B40" s="89"/>
      <c r="C40" s="22"/>
      <c r="D40" s="23" t="s">
        <v>15</v>
      </c>
      <c r="E40" s="23" t="s">
        <v>66</v>
      </c>
      <c r="F40" s="65" t="s">
        <v>74</v>
      </c>
      <c r="G40" s="65"/>
      <c r="H40" s="65"/>
      <c r="I40" s="65"/>
      <c r="J40" s="65"/>
      <c r="K40" s="65" t="s">
        <v>114</v>
      </c>
      <c r="L40" s="65"/>
      <c r="M40" s="24" t="s">
        <v>68</v>
      </c>
      <c r="N40" s="25">
        <v>65192</v>
      </c>
      <c r="O40" s="29">
        <v>21725.9</v>
      </c>
      <c r="P40" s="27"/>
      <c r="Q40" s="27"/>
      <c r="R40" s="61">
        <f t="shared" si="2"/>
        <v>21725.9</v>
      </c>
      <c r="S40" s="28">
        <f>N40-O40</f>
        <v>43466.1</v>
      </c>
    </row>
    <row r="41" spans="1:19" s="13" customFormat="1" ht="15" customHeight="1" outlineLevel="1">
      <c r="A41" s="66" t="s">
        <v>73</v>
      </c>
      <c r="B41" s="66"/>
      <c r="C41" s="22"/>
      <c r="D41" s="23" t="s">
        <v>15</v>
      </c>
      <c r="E41" s="23" t="s">
        <v>66</v>
      </c>
      <c r="F41" s="65" t="s">
        <v>74</v>
      </c>
      <c r="G41" s="65"/>
      <c r="H41" s="65"/>
      <c r="I41" s="65"/>
      <c r="J41" s="65"/>
      <c r="K41" s="65">
        <v>7508</v>
      </c>
      <c r="L41" s="65"/>
      <c r="M41" s="24" t="s">
        <v>68</v>
      </c>
      <c r="N41" s="25">
        <v>26700</v>
      </c>
      <c r="O41" s="29">
        <v>26700</v>
      </c>
      <c r="P41" s="27"/>
      <c r="Q41" s="27"/>
      <c r="R41" s="61">
        <f>O41</f>
        <v>26700</v>
      </c>
      <c r="S41" s="28">
        <f>N41-O41</f>
        <v>0</v>
      </c>
    </row>
    <row r="42" spans="1:19" s="13" customFormat="1" ht="14.25" customHeight="1" outlineLevel="1">
      <c r="A42" s="66" t="s">
        <v>73</v>
      </c>
      <c r="B42" s="66"/>
      <c r="C42" s="22"/>
      <c r="D42" s="23" t="s">
        <v>15</v>
      </c>
      <c r="E42" s="23" t="s">
        <v>66</v>
      </c>
      <c r="F42" s="65" t="s">
        <v>74</v>
      </c>
      <c r="G42" s="65"/>
      <c r="H42" s="65"/>
      <c r="I42" s="65"/>
      <c r="J42" s="65"/>
      <c r="K42" s="65" t="s">
        <v>75</v>
      </c>
      <c r="L42" s="65"/>
      <c r="M42" s="24" t="s">
        <v>68</v>
      </c>
      <c r="N42" s="25">
        <v>1040</v>
      </c>
      <c r="O42" s="29">
        <v>520.02</v>
      </c>
      <c r="P42" s="27" t="s">
        <v>46</v>
      </c>
      <c r="Q42" s="27" t="s">
        <v>46</v>
      </c>
      <c r="R42" s="61">
        <f t="shared" si="2"/>
        <v>520.02</v>
      </c>
      <c r="S42" s="28">
        <v>1016</v>
      </c>
    </row>
    <row r="43" spans="1:19" s="13" customFormat="1" ht="13.5" customHeight="1" outlineLevel="1">
      <c r="A43" s="66" t="s">
        <v>76</v>
      </c>
      <c r="B43" s="66"/>
      <c r="C43" s="22"/>
      <c r="D43" s="23" t="s">
        <v>77</v>
      </c>
      <c r="E43" s="23" t="s">
        <v>78</v>
      </c>
      <c r="F43" s="65" t="s">
        <v>79</v>
      </c>
      <c r="G43" s="65"/>
      <c r="H43" s="65"/>
      <c r="I43" s="65"/>
      <c r="J43" s="65"/>
      <c r="K43" s="65" t="s">
        <v>44</v>
      </c>
      <c r="L43" s="65"/>
      <c r="M43" s="24" t="s">
        <v>80</v>
      </c>
      <c r="N43" s="25">
        <v>21950</v>
      </c>
      <c r="O43" s="29">
        <v>0</v>
      </c>
      <c r="P43" s="27" t="s">
        <v>46</v>
      </c>
      <c r="Q43" s="27" t="s">
        <v>46</v>
      </c>
      <c r="R43" s="61">
        <f t="shared" si="2"/>
        <v>0</v>
      </c>
      <c r="S43" s="28">
        <v>21950</v>
      </c>
    </row>
    <row r="44" spans="1:19" s="1" customFormat="1" ht="11.25" customHeight="1">
      <c r="A44" s="93" t="s">
        <v>6</v>
      </c>
      <c r="B44" s="93"/>
      <c r="C44" s="30"/>
      <c r="D44" s="94"/>
      <c r="E44" s="94"/>
      <c r="F44" s="94"/>
      <c r="G44" s="94"/>
      <c r="H44" s="94"/>
      <c r="I44" s="94"/>
      <c r="J44" s="94"/>
      <c r="K44" s="94"/>
      <c r="L44" s="94"/>
      <c r="M44" s="30"/>
      <c r="N44" s="30"/>
      <c r="O44" s="30"/>
      <c r="P44" s="30"/>
      <c r="Q44" s="30"/>
      <c r="R44" s="30"/>
      <c r="S44" s="30" t="s">
        <v>81</v>
      </c>
    </row>
    <row r="45" spans="1:19" s="1" customFormat="1" ht="12" customHeight="1">
      <c r="A45" s="69" t="s">
        <v>82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="1" customFormat="1" ht="11.25" customHeight="1"/>
    <row r="47" spans="1:21" s="1" customFormat="1" ht="11.25" customHeight="1">
      <c r="A47" s="76" t="s">
        <v>26</v>
      </c>
      <c r="B47" s="76"/>
      <c r="C47" s="77" t="s">
        <v>27</v>
      </c>
      <c r="D47" s="78" t="s">
        <v>83</v>
      </c>
      <c r="E47" s="78"/>
      <c r="F47" s="78"/>
      <c r="G47" s="78"/>
      <c r="H47" s="78"/>
      <c r="I47" s="78"/>
      <c r="J47" s="78"/>
      <c r="K47" s="78"/>
      <c r="L47" s="78"/>
      <c r="M47" s="78"/>
      <c r="N47" s="77" t="s">
        <v>29</v>
      </c>
      <c r="O47" s="77" t="s">
        <v>84</v>
      </c>
      <c r="P47" s="76" t="s">
        <v>30</v>
      </c>
      <c r="Q47" s="76"/>
      <c r="R47" s="76"/>
      <c r="S47" s="76"/>
      <c r="T47" s="95" t="s">
        <v>85</v>
      </c>
      <c r="U47" s="95"/>
    </row>
    <row r="48" spans="1:21" s="1" customFormat="1" ht="32.25" customHeight="1">
      <c r="A48" s="76"/>
      <c r="B48" s="76"/>
      <c r="C48" s="77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7"/>
      <c r="O48" s="77"/>
      <c r="P48" s="9" t="s">
        <v>32</v>
      </c>
      <c r="Q48" s="9" t="s">
        <v>33</v>
      </c>
      <c r="R48" s="9" t="s">
        <v>34</v>
      </c>
      <c r="S48" s="9" t="s">
        <v>35</v>
      </c>
      <c r="T48" s="9" t="s">
        <v>86</v>
      </c>
      <c r="U48" s="9" t="s">
        <v>87</v>
      </c>
    </row>
    <row r="49" spans="1:21" s="1" customFormat="1" ht="11.25" customHeight="1">
      <c r="A49" s="79">
        <v>1</v>
      </c>
      <c r="B49" s="79"/>
      <c r="C49" s="12">
        <v>2</v>
      </c>
      <c r="D49" s="80">
        <v>3</v>
      </c>
      <c r="E49" s="80"/>
      <c r="F49" s="80"/>
      <c r="G49" s="80"/>
      <c r="H49" s="80"/>
      <c r="I49" s="80"/>
      <c r="J49" s="80"/>
      <c r="K49" s="80"/>
      <c r="L49" s="80"/>
      <c r="M49" s="80"/>
      <c r="N49" s="12">
        <v>4</v>
      </c>
      <c r="O49" s="12">
        <v>5</v>
      </c>
      <c r="P49" s="12">
        <v>6</v>
      </c>
      <c r="Q49" s="12">
        <v>7</v>
      </c>
      <c r="R49" s="12">
        <v>8</v>
      </c>
      <c r="S49" s="12">
        <v>9</v>
      </c>
      <c r="T49" s="31" t="s">
        <v>88</v>
      </c>
      <c r="U49" s="31" t="s">
        <v>89</v>
      </c>
    </row>
    <row r="50" spans="1:21" s="13" customFormat="1" ht="12" customHeight="1">
      <c r="A50" s="81" t="s">
        <v>90</v>
      </c>
      <c r="B50" s="81"/>
      <c r="C50" s="32">
        <v>200</v>
      </c>
      <c r="D50" s="82" t="s">
        <v>38</v>
      </c>
      <c r="E50" s="82"/>
      <c r="F50" s="82"/>
      <c r="G50" s="82"/>
      <c r="H50" s="82"/>
      <c r="I50" s="82"/>
      <c r="J50" s="82"/>
      <c r="K50" s="82"/>
      <c r="L50" s="82"/>
      <c r="M50" s="82"/>
      <c r="N50" s="16">
        <f>N52+N53+N54+N55+N56+N57+N58+N59+N60+N61+N62+N63+N64+N65+N66+N67+N68+N69+N70+N71+N72+N73+N74+N76+N77+N78+N79+N80+N75</f>
        <v>2811205.83</v>
      </c>
      <c r="O50" s="16">
        <f>O52+O53+O54+O55+O56+O57+O58+O59+O60+O61+O62+O63+O64+O65+O66+O67+O68+O69+O70+O71+O72+O73+O74+O76+O77+O78+O79+O80+O75</f>
        <v>2811205.83</v>
      </c>
      <c r="P50" s="16">
        <f>P52+P53+P54+P55+P56+P57+P58+P59+P60+P61+P62+P63+P64+P65+P66+P67+P68+P69+P70+P71+P72+P73+P74+P76+P77+P78+P79+P80+P75</f>
        <v>1219921.84</v>
      </c>
      <c r="Q50" s="17">
        <v>0</v>
      </c>
      <c r="R50" s="17">
        <v>0</v>
      </c>
      <c r="S50" s="16">
        <f>S52+S53+S54+S55+S56+S57+S58+S59+S60+S61+S62+S63+S64+S65+S66+S67+S68+S69+S70+S71+S72+S73+S74+S76+S77+S78+S79+S80+S75</f>
        <v>1219921.84</v>
      </c>
      <c r="T50" s="16">
        <f>T52+T53+T54+T55+T56+T57+T58+T59+T60+T61+T62+T63+T64+T65+T66+T67+T68+T69+T70+T71+T72+T73+T74+T76+T77+T78+T79+T80+T75</f>
        <v>1591283.99</v>
      </c>
      <c r="U50" s="16">
        <f>U52+U53+U54+U55+U56+U57+U58+U59+U60+U61+U62+U63+U64+U65+U66+U67+U68+U69+U70+U71+U72+U73+U74+U76+U77+U78+U79+U80+U75</f>
        <v>1591283.99</v>
      </c>
    </row>
    <row r="51" spans="1:21" s="1" customFormat="1" ht="11.25" customHeight="1">
      <c r="A51" s="83" t="s">
        <v>39</v>
      </c>
      <c r="B51" s="83"/>
      <c r="C51" s="33"/>
      <c r="D51" s="84"/>
      <c r="E51" s="84"/>
      <c r="F51" s="84"/>
      <c r="G51" s="84"/>
      <c r="H51" s="84"/>
      <c r="I51" s="84"/>
      <c r="J51" s="84"/>
      <c r="K51" s="84"/>
      <c r="L51" s="34"/>
      <c r="M51" s="19"/>
      <c r="N51" s="20"/>
      <c r="O51" s="20"/>
      <c r="P51" s="20"/>
      <c r="Q51" s="20"/>
      <c r="R51" s="20"/>
      <c r="S51" s="20"/>
      <c r="T51" s="20"/>
      <c r="U51" s="21"/>
    </row>
    <row r="52" spans="1:21" s="13" customFormat="1" ht="11.25" customHeight="1" outlineLevel="1">
      <c r="A52" s="66" t="s">
        <v>91</v>
      </c>
      <c r="B52" s="66"/>
      <c r="C52" s="22"/>
      <c r="D52" s="23" t="s">
        <v>15</v>
      </c>
      <c r="E52" s="23" t="s">
        <v>92</v>
      </c>
      <c r="F52" s="23" t="s">
        <v>93</v>
      </c>
      <c r="G52" s="65" t="s">
        <v>94</v>
      </c>
      <c r="H52" s="65"/>
      <c r="I52" s="65"/>
      <c r="J52" s="65"/>
      <c r="K52" s="65" t="s">
        <v>95</v>
      </c>
      <c r="L52" s="65"/>
      <c r="M52" s="24" t="s">
        <v>96</v>
      </c>
      <c r="N52" s="25">
        <f aca="true" t="shared" si="3" ref="N52:N78">O52</f>
        <v>358579.2</v>
      </c>
      <c r="O52" s="25">
        <v>358579.2</v>
      </c>
      <c r="P52" s="29">
        <v>164408</v>
      </c>
      <c r="Q52" s="27" t="s">
        <v>46</v>
      </c>
      <c r="R52" s="27" t="s">
        <v>46</v>
      </c>
      <c r="S52" s="61">
        <f>P52</f>
        <v>164408</v>
      </c>
      <c r="T52" s="25">
        <f>N52-P52</f>
        <v>194171.2</v>
      </c>
      <c r="U52" s="28">
        <f>O52-P52</f>
        <v>194171.2</v>
      </c>
    </row>
    <row r="53" spans="1:21" s="13" customFormat="1" ht="21.75" customHeight="1" outlineLevel="1">
      <c r="A53" s="66" t="s">
        <v>97</v>
      </c>
      <c r="B53" s="66"/>
      <c r="C53" s="22"/>
      <c r="D53" s="23" t="s">
        <v>15</v>
      </c>
      <c r="E53" s="23" t="s">
        <v>92</v>
      </c>
      <c r="F53" s="23" t="s">
        <v>93</v>
      </c>
      <c r="G53" s="65" t="s">
        <v>94</v>
      </c>
      <c r="H53" s="65"/>
      <c r="I53" s="65"/>
      <c r="J53" s="65"/>
      <c r="K53" s="65" t="s">
        <v>95</v>
      </c>
      <c r="L53" s="65"/>
      <c r="M53" s="24" t="s">
        <v>98</v>
      </c>
      <c r="N53" s="25">
        <f t="shared" si="3"/>
        <v>108290.92</v>
      </c>
      <c r="O53" s="25">
        <v>108290.92</v>
      </c>
      <c r="P53" s="29">
        <v>46924</v>
      </c>
      <c r="Q53" s="27" t="s">
        <v>46</v>
      </c>
      <c r="R53" s="27" t="s">
        <v>46</v>
      </c>
      <c r="S53" s="61">
        <f aca="true" t="shared" si="4" ref="S53:S80">P53</f>
        <v>46924</v>
      </c>
      <c r="T53" s="25">
        <f aca="true" t="shared" si="5" ref="T53:T80">N53-P53</f>
        <v>61366.92</v>
      </c>
      <c r="U53" s="28">
        <f aca="true" t="shared" si="6" ref="U53:U80">O53-P53</f>
        <v>61366.92</v>
      </c>
    </row>
    <row r="54" spans="1:21" s="13" customFormat="1" ht="11.25" customHeight="1" outlineLevel="1">
      <c r="A54" s="66" t="s">
        <v>91</v>
      </c>
      <c r="B54" s="66"/>
      <c r="C54" s="22"/>
      <c r="D54" s="23" t="s">
        <v>15</v>
      </c>
      <c r="E54" s="23" t="s">
        <v>99</v>
      </c>
      <c r="F54" s="23" t="s">
        <v>93</v>
      </c>
      <c r="G54" s="65" t="s">
        <v>100</v>
      </c>
      <c r="H54" s="65"/>
      <c r="I54" s="65"/>
      <c r="J54" s="65"/>
      <c r="K54" s="65" t="s">
        <v>95</v>
      </c>
      <c r="L54" s="65"/>
      <c r="M54" s="24" t="s">
        <v>96</v>
      </c>
      <c r="N54" s="25">
        <f>O54</f>
        <v>608011.12</v>
      </c>
      <c r="O54" s="25">
        <v>608011.12</v>
      </c>
      <c r="P54" s="29">
        <v>251575.49</v>
      </c>
      <c r="Q54" s="27" t="s">
        <v>46</v>
      </c>
      <c r="R54" s="27" t="s">
        <v>46</v>
      </c>
      <c r="S54" s="61">
        <f t="shared" si="4"/>
        <v>251575.49</v>
      </c>
      <c r="T54" s="25">
        <f t="shared" si="5"/>
        <v>356435.63</v>
      </c>
      <c r="U54" s="28">
        <f t="shared" si="6"/>
        <v>356435.63</v>
      </c>
    </row>
    <row r="55" spans="1:21" s="13" customFormat="1" ht="21.75" customHeight="1" outlineLevel="1">
      <c r="A55" s="66" t="s">
        <v>97</v>
      </c>
      <c r="B55" s="66"/>
      <c r="C55" s="22"/>
      <c r="D55" s="23" t="s">
        <v>15</v>
      </c>
      <c r="E55" s="23" t="s">
        <v>99</v>
      </c>
      <c r="F55" s="23" t="s">
        <v>93</v>
      </c>
      <c r="G55" s="65" t="s">
        <v>100</v>
      </c>
      <c r="H55" s="65"/>
      <c r="I55" s="65"/>
      <c r="J55" s="65"/>
      <c r="K55" s="65" t="s">
        <v>95</v>
      </c>
      <c r="L55" s="65"/>
      <c r="M55" s="24" t="s">
        <v>98</v>
      </c>
      <c r="N55" s="25">
        <f>O55</f>
        <v>183619.36</v>
      </c>
      <c r="O55" s="25">
        <v>183619.36</v>
      </c>
      <c r="P55" s="29">
        <v>67674</v>
      </c>
      <c r="Q55" s="27" t="s">
        <v>46</v>
      </c>
      <c r="R55" s="27" t="s">
        <v>46</v>
      </c>
      <c r="S55" s="61">
        <f t="shared" si="4"/>
        <v>67674</v>
      </c>
      <c r="T55" s="25">
        <f t="shared" si="5"/>
        <v>115945.35999999999</v>
      </c>
      <c r="U55" s="28">
        <f t="shared" si="6"/>
        <v>115945.35999999999</v>
      </c>
    </row>
    <row r="56" spans="1:21" s="13" customFormat="1" ht="11.25" customHeight="1" outlineLevel="1">
      <c r="A56" s="66" t="s">
        <v>101</v>
      </c>
      <c r="B56" s="66"/>
      <c r="C56" s="22"/>
      <c r="D56" s="23" t="s">
        <v>15</v>
      </c>
      <c r="E56" s="23" t="s">
        <v>99</v>
      </c>
      <c r="F56" s="23" t="s">
        <v>93</v>
      </c>
      <c r="G56" s="65" t="s">
        <v>100</v>
      </c>
      <c r="H56" s="65"/>
      <c r="I56" s="65"/>
      <c r="J56" s="65"/>
      <c r="K56" s="65" t="s">
        <v>102</v>
      </c>
      <c r="L56" s="65"/>
      <c r="M56" s="24" t="s">
        <v>103</v>
      </c>
      <c r="N56" s="25">
        <f t="shared" si="3"/>
        <v>30000</v>
      </c>
      <c r="O56" s="25">
        <v>30000</v>
      </c>
      <c r="P56" s="29">
        <v>8239.71</v>
      </c>
      <c r="Q56" s="27" t="s">
        <v>46</v>
      </c>
      <c r="R56" s="27" t="s">
        <v>46</v>
      </c>
      <c r="S56" s="61">
        <f t="shared" si="4"/>
        <v>8239.71</v>
      </c>
      <c r="T56" s="25">
        <f t="shared" si="5"/>
        <v>21760.29</v>
      </c>
      <c r="U56" s="28">
        <f t="shared" si="6"/>
        <v>21760.29</v>
      </c>
    </row>
    <row r="57" spans="1:21" s="13" customFormat="1" ht="11.25" customHeight="1" outlineLevel="1">
      <c r="A57" s="66" t="s">
        <v>104</v>
      </c>
      <c r="B57" s="66"/>
      <c r="C57" s="22"/>
      <c r="D57" s="23" t="s">
        <v>15</v>
      </c>
      <c r="E57" s="23" t="s">
        <v>99</v>
      </c>
      <c r="F57" s="23" t="s">
        <v>93</v>
      </c>
      <c r="G57" s="65" t="s">
        <v>100</v>
      </c>
      <c r="H57" s="65"/>
      <c r="I57" s="65"/>
      <c r="J57" s="65"/>
      <c r="K57" s="65" t="s">
        <v>102</v>
      </c>
      <c r="L57" s="65"/>
      <c r="M57" s="24" t="s">
        <v>105</v>
      </c>
      <c r="N57" s="29">
        <f t="shared" si="3"/>
        <v>960</v>
      </c>
      <c r="O57" s="29">
        <v>960</v>
      </c>
      <c r="P57" s="29">
        <v>960</v>
      </c>
      <c r="Q57" s="27" t="s">
        <v>46</v>
      </c>
      <c r="R57" s="27" t="s">
        <v>46</v>
      </c>
      <c r="S57" s="61">
        <f t="shared" si="4"/>
        <v>960</v>
      </c>
      <c r="T57" s="25">
        <f t="shared" si="5"/>
        <v>0</v>
      </c>
      <c r="U57" s="28">
        <f t="shared" si="6"/>
        <v>0</v>
      </c>
    </row>
    <row r="58" spans="1:21" s="13" customFormat="1" ht="11.25" customHeight="1" outlineLevel="1">
      <c r="A58" s="66" t="s">
        <v>106</v>
      </c>
      <c r="B58" s="66"/>
      <c r="C58" s="22"/>
      <c r="D58" s="23" t="s">
        <v>15</v>
      </c>
      <c r="E58" s="23" t="s">
        <v>99</v>
      </c>
      <c r="F58" s="23" t="s">
        <v>93</v>
      </c>
      <c r="G58" s="65" t="s">
        <v>100</v>
      </c>
      <c r="H58" s="65"/>
      <c r="I58" s="65"/>
      <c r="J58" s="65"/>
      <c r="K58" s="65" t="s">
        <v>102</v>
      </c>
      <c r="L58" s="65"/>
      <c r="M58" s="24" t="s">
        <v>107</v>
      </c>
      <c r="N58" s="25">
        <f t="shared" si="3"/>
        <v>19240</v>
      </c>
      <c r="O58" s="25">
        <v>19240</v>
      </c>
      <c r="P58" s="29">
        <v>19240</v>
      </c>
      <c r="Q58" s="27" t="s">
        <v>46</v>
      </c>
      <c r="R58" s="27" t="s">
        <v>46</v>
      </c>
      <c r="S58" s="61">
        <f t="shared" si="4"/>
        <v>19240</v>
      </c>
      <c r="T58" s="25">
        <f t="shared" si="5"/>
        <v>0</v>
      </c>
      <c r="U58" s="28">
        <f t="shared" si="6"/>
        <v>0</v>
      </c>
    </row>
    <row r="59" spans="1:21" s="13" customFormat="1" ht="21.75" customHeight="1" outlineLevel="1">
      <c r="A59" s="66" t="s">
        <v>108</v>
      </c>
      <c r="B59" s="66"/>
      <c r="C59" s="22"/>
      <c r="D59" s="23" t="s">
        <v>15</v>
      </c>
      <c r="E59" s="23" t="s">
        <v>99</v>
      </c>
      <c r="F59" s="23" t="s">
        <v>93</v>
      </c>
      <c r="G59" s="65" t="s">
        <v>100</v>
      </c>
      <c r="H59" s="65"/>
      <c r="I59" s="65"/>
      <c r="J59" s="65"/>
      <c r="K59" s="65" t="s">
        <v>102</v>
      </c>
      <c r="L59" s="65"/>
      <c r="M59" s="24" t="s">
        <v>109</v>
      </c>
      <c r="N59" s="29">
        <f t="shared" si="3"/>
        <v>739.5</v>
      </c>
      <c r="O59" s="29">
        <v>739.5</v>
      </c>
      <c r="P59" s="29">
        <v>0</v>
      </c>
      <c r="Q59" s="27" t="s">
        <v>46</v>
      </c>
      <c r="R59" s="27" t="s">
        <v>46</v>
      </c>
      <c r="S59" s="61">
        <f t="shared" si="4"/>
        <v>0</v>
      </c>
      <c r="T59" s="25">
        <f t="shared" si="5"/>
        <v>739.5</v>
      </c>
      <c r="U59" s="28">
        <f t="shared" si="6"/>
        <v>739.5</v>
      </c>
    </row>
    <row r="60" spans="1:21" s="13" customFormat="1" ht="11.25" customHeight="1" outlineLevel="1">
      <c r="A60" s="66" t="s">
        <v>110</v>
      </c>
      <c r="B60" s="66"/>
      <c r="C60" s="22"/>
      <c r="D60" s="23" t="s">
        <v>15</v>
      </c>
      <c r="E60" s="23" t="s">
        <v>99</v>
      </c>
      <c r="F60" s="23" t="s">
        <v>93</v>
      </c>
      <c r="G60" s="65" t="s">
        <v>100</v>
      </c>
      <c r="H60" s="65"/>
      <c r="I60" s="65"/>
      <c r="J60" s="65"/>
      <c r="K60" s="65" t="s">
        <v>102</v>
      </c>
      <c r="L60" s="65"/>
      <c r="M60" s="24" t="s">
        <v>111</v>
      </c>
      <c r="N60" s="25">
        <f t="shared" si="3"/>
        <v>22820</v>
      </c>
      <c r="O60" s="25">
        <v>22820</v>
      </c>
      <c r="P60" s="29">
        <v>19320</v>
      </c>
      <c r="Q60" s="27" t="s">
        <v>46</v>
      </c>
      <c r="R60" s="27" t="s">
        <v>46</v>
      </c>
      <c r="S60" s="61">
        <f t="shared" si="4"/>
        <v>19320</v>
      </c>
      <c r="T60" s="25">
        <f t="shared" si="5"/>
        <v>3500</v>
      </c>
      <c r="U60" s="28">
        <f t="shared" si="6"/>
        <v>3500</v>
      </c>
    </row>
    <row r="61" spans="1:21" s="13" customFormat="1" ht="11.25" customHeight="1" outlineLevel="1">
      <c r="A61" s="66" t="s">
        <v>119</v>
      </c>
      <c r="B61" s="66"/>
      <c r="C61" s="22"/>
      <c r="D61" s="23" t="s">
        <v>15</v>
      </c>
      <c r="E61" s="23" t="s">
        <v>99</v>
      </c>
      <c r="F61" s="23" t="s">
        <v>93</v>
      </c>
      <c r="G61" s="65" t="s">
        <v>100</v>
      </c>
      <c r="H61" s="65"/>
      <c r="I61" s="65"/>
      <c r="J61" s="65"/>
      <c r="K61" s="65" t="s">
        <v>102</v>
      </c>
      <c r="L61" s="65"/>
      <c r="M61" s="24">
        <v>290</v>
      </c>
      <c r="N61" s="25">
        <f t="shared" si="3"/>
        <v>168</v>
      </c>
      <c r="O61" s="25">
        <v>168</v>
      </c>
      <c r="P61" s="29">
        <v>168</v>
      </c>
      <c r="Q61" s="27"/>
      <c r="R61" s="27"/>
      <c r="S61" s="61">
        <f t="shared" si="4"/>
        <v>168</v>
      </c>
      <c r="T61" s="25">
        <f t="shared" si="5"/>
        <v>0</v>
      </c>
      <c r="U61" s="28">
        <f t="shared" si="6"/>
        <v>0</v>
      </c>
    </row>
    <row r="62" spans="1:21" s="13" customFormat="1" ht="21.75" customHeight="1" outlineLevel="1">
      <c r="A62" s="66" t="s">
        <v>112</v>
      </c>
      <c r="B62" s="66"/>
      <c r="C62" s="22"/>
      <c r="D62" s="23" t="s">
        <v>15</v>
      </c>
      <c r="E62" s="23" t="s">
        <v>99</v>
      </c>
      <c r="F62" s="23" t="s">
        <v>93</v>
      </c>
      <c r="G62" s="65" t="s">
        <v>100</v>
      </c>
      <c r="H62" s="65"/>
      <c r="I62" s="65"/>
      <c r="J62" s="65"/>
      <c r="K62" s="65" t="s">
        <v>102</v>
      </c>
      <c r="L62" s="65"/>
      <c r="M62" s="24" t="s">
        <v>113</v>
      </c>
      <c r="N62" s="25">
        <f>O62</f>
        <v>33592.5</v>
      </c>
      <c r="O62" s="25">
        <v>33592.5</v>
      </c>
      <c r="P62" s="29">
        <v>32632.5</v>
      </c>
      <c r="Q62" s="27" t="s">
        <v>46</v>
      </c>
      <c r="R62" s="27" t="s">
        <v>46</v>
      </c>
      <c r="S62" s="61">
        <f t="shared" si="4"/>
        <v>32632.5</v>
      </c>
      <c r="T62" s="25">
        <f t="shared" si="5"/>
        <v>960</v>
      </c>
      <c r="U62" s="28">
        <f t="shared" si="6"/>
        <v>960</v>
      </c>
    </row>
    <row r="63" spans="1:21" s="13" customFormat="1" ht="15" customHeight="1" outlineLevel="1">
      <c r="A63" s="66" t="s">
        <v>119</v>
      </c>
      <c r="B63" s="66"/>
      <c r="C63" s="22"/>
      <c r="D63" s="23" t="s">
        <v>15</v>
      </c>
      <c r="E63" s="23" t="s">
        <v>99</v>
      </c>
      <c r="F63" s="23" t="s">
        <v>93</v>
      </c>
      <c r="G63" s="65" t="s">
        <v>100</v>
      </c>
      <c r="H63" s="65"/>
      <c r="I63" s="65"/>
      <c r="J63" s="65"/>
      <c r="K63" s="65">
        <v>852</v>
      </c>
      <c r="L63" s="65"/>
      <c r="M63" s="24">
        <v>290</v>
      </c>
      <c r="N63" s="25">
        <f t="shared" si="3"/>
        <v>12665.63</v>
      </c>
      <c r="O63" s="25">
        <v>12665.63</v>
      </c>
      <c r="P63" s="29">
        <v>10832.45</v>
      </c>
      <c r="Q63" s="27"/>
      <c r="R63" s="27"/>
      <c r="S63" s="61">
        <f t="shared" si="4"/>
        <v>10832.45</v>
      </c>
      <c r="T63" s="25">
        <f t="shared" si="5"/>
        <v>1833.1799999999985</v>
      </c>
      <c r="U63" s="28">
        <f t="shared" si="6"/>
        <v>1833.1799999999985</v>
      </c>
    </row>
    <row r="64" spans="1:21" s="13" customFormat="1" ht="11.25" customHeight="1" outlineLevel="1">
      <c r="A64" s="67" t="s">
        <v>91</v>
      </c>
      <c r="B64" s="68"/>
      <c r="C64" s="22"/>
      <c r="D64" s="23" t="s">
        <v>15</v>
      </c>
      <c r="E64" s="23" t="s">
        <v>99</v>
      </c>
      <c r="F64" s="23" t="s">
        <v>93</v>
      </c>
      <c r="G64" s="65" t="s">
        <v>114</v>
      </c>
      <c r="H64" s="65"/>
      <c r="I64" s="65"/>
      <c r="J64" s="65"/>
      <c r="K64" s="65" t="s">
        <v>95</v>
      </c>
      <c r="L64" s="65"/>
      <c r="M64" s="24" t="s">
        <v>96</v>
      </c>
      <c r="N64" s="25">
        <f>O64</f>
        <v>28014</v>
      </c>
      <c r="O64" s="25">
        <v>28014</v>
      </c>
      <c r="P64" s="29">
        <v>13306.68</v>
      </c>
      <c r="Q64" s="27" t="s">
        <v>46</v>
      </c>
      <c r="R64" s="27" t="s">
        <v>46</v>
      </c>
      <c r="S64" s="61">
        <f t="shared" si="4"/>
        <v>13306.68</v>
      </c>
      <c r="T64" s="25">
        <f t="shared" si="5"/>
        <v>14707.32</v>
      </c>
      <c r="U64" s="28">
        <f t="shared" si="6"/>
        <v>14707.32</v>
      </c>
    </row>
    <row r="65" spans="1:21" s="13" customFormat="1" ht="21.75" customHeight="1" outlineLevel="1">
      <c r="A65" s="66" t="s">
        <v>97</v>
      </c>
      <c r="B65" s="66"/>
      <c r="C65" s="22"/>
      <c r="D65" s="23" t="s">
        <v>15</v>
      </c>
      <c r="E65" s="23" t="s">
        <v>99</v>
      </c>
      <c r="F65" s="23" t="s">
        <v>93</v>
      </c>
      <c r="G65" s="65" t="s">
        <v>114</v>
      </c>
      <c r="H65" s="65"/>
      <c r="I65" s="65"/>
      <c r="J65" s="65"/>
      <c r="K65" s="65" t="s">
        <v>95</v>
      </c>
      <c r="L65" s="65"/>
      <c r="M65" s="24" t="s">
        <v>98</v>
      </c>
      <c r="N65" s="25">
        <f>O65</f>
        <v>8460</v>
      </c>
      <c r="O65" s="25">
        <v>8460</v>
      </c>
      <c r="P65" s="29">
        <v>4019</v>
      </c>
      <c r="Q65" s="27" t="s">
        <v>46</v>
      </c>
      <c r="R65" s="27" t="s">
        <v>46</v>
      </c>
      <c r="S65" s="61">
        <f t="shared" si="4"/>
        <v>4019</v>
      </c>
      <c r="T65" s="25">
        <f t="shared" si="5"/>
        <v>4441</v>
      </c>
      <c r="U65" s="28">
        <f t="shared" si="6"/>
        <v>4441</v>
      </c>
    </row>
    <row r="66" spans="1:21" s="13" customFormat="1" ht="21.75" customHeight="1" outlineLevel="1">
      <c r="A66" s="66" t="s">
        <v>112</v>
      </c>
      <c r="B66" s="66"/>
      <c r="C66" s="22"/>
      <c r="D66" s="23" t="s">
        <v>15</v>
      </c>
      <c r="E66" s="23" t="s">
        <v>99</v>
      </c>
      <c r="F66" s="23" t="s">
        <v>93</v>
      </c>
      <c r="G66" s="65" t="s">
        <v>75</v>
      </c>
      <c r="H66" s="65"/>
      <c r="I66" s="65"/>
      <c r="J66" s="65"/>
      <c r="K66" s="65" t="s">
        <v>102</v>
      </c>
      <c r="L66" s="65"/>
      <c r="M66" s="24" t="s">
        <v>113</v>
      </c>
      <c r="N66" s="25">
        <f>O66</f>
        <v>1040</v>
      </c>
      <c r="O66" s="25">
        <v>1040</v>
      </c>
      <c r="P66" s="29">
        <v>0</v>
      </c>
      <c r="Q66" s="27" t="s">
        <v>46</v>
      </c>
      <c r="R66" s="27" t="s">
        <v>46</v>
      </c>
      <c r="S66" s="61">
        <f t="shared" si="4"/>
        <v>0</v>
      </c>
      <c r="T66" s="25">
        <f t="shared" si="5"/>
        <v>1040</v>
      </c>
      <c r="U66" s="28">
        <f t="shared" si="6"/>
        <v>1040</v>
      </c>
    </row>
    <row r="67" spans="1:21" s="13" customFormat="1" ht="32.25" customHeight="1" outlineLevel="1">
      <c r="A67" s="66" t="s">
        <v>115</v>
      </c>
      <c r="B67" s="66"/>
      <c r="C67" s="22"/>
      <c r="D67" s="23" t="s">
        <v>15</v>
      </c>
      <c r="E67" s="23" t="s">
        <v>99</v>
      </c>
      <c r="F67" s="23" t="s">
        <v>93</v>
      </c>
      <c r="G67" s="65" t="s">
        <v>116</v>
      </c>
      <c r="H67" s="65"/>
      <c r="I67" s="65"/>
      <c r="J67" s="65"/>
      <c r="K67" s="65" t="s">
        <v>117</v>
      </c>
      <c r="L67" s="65"/>
      <c r="M67" s="24" t="s">
        <v>118</v>
      </c>
      <c r="N67" s="25">
        <f t="shared" si="3"/>
        <v>37161</v>
      </c>
      <c r="O67" s="25">
        <v>37161</v>
      </c>
      <c r="P67" s="29">
        <v>0</v>
      </c>
      <c r="Q67" s="27" t="s">
        <v>46</v>
      </c>
      <c r="R67" s="27" t="s">
        <v>46</v>
      </c>
      <c r="S67" s="61">
        <f t="shared" si="4"/>
        <v>0</v>
      </c>
      <c r="T67" s="25">
        <f t="shared" si="5"/>
        <v>37161</v>
      </c>
      <c r="U67" s="28">
        <f t="shared" si="6"/>
        <v>37161</v>
      </c>
    </row>
    <row r="68" spans="1:21" s="13" customFormat="1" ht="11.25" customHeight="1" outlineLevel="1">
      <c r="A68" s="66" t="s">
        <v>119</v>
      </c>
      <c r="B68" s="66"/>
      <c r="C68" s="22"/>
      <c r="D68" s="23" t="s">
        <v>15</v>
      </c>
      <c r="E68" s="23" t="s">
        <v>120</v>
      </c>
      <c r="F68" s="23" t="s">
        <v>93</v>
      </c>
      <c r="G68" s="65" t="s">
        <v>121</v>
      </c>
      <c r="H68" s="65"/>
      <c r="I68" s="65"/>
      <c r="J68" s="65"/>
      <c r="K68" s="65" t="s">
        <v>102</v>
      </c>
      <c r="L68" s="65"/>
      <c r="M68" s="24" t="s">
        <v>122</v>
      </c>
      <c r="N68" s="25">
        <f>O68</f>
        <v>11540</v>
      </c>
      <c r="O68" s="25">
        <v>11540</v>
      </c>
      <c r="P68" s="29">
        <v>0</v>
      </c>
      <c r="Q68" s="27" t="s">
        <v>46</v>
      </c>
      <c r="R68" s="27" t="s">
        <v>46</v>
      </c>
      <c r="S68" s="61">
        <f t="shared" si="4"/>
        <v>0</v>
      </c>
      <c r="T68" s="25">
        <f t="shared" si="5"/>
        <v>11540</v>
      </c>
      <c r="U68" s="28">
        <f t="shared" si="6"/>
        <v>11540</v>
      </c>
    </row>
    <row r="69" spans="1:21" s="13" customFormat="1" ht="32.25" customHeight="1" outlineLevel="1">
      <c r="A69" s="66" t="s">
        <v>115</v>
      </c>
      <c r="B69" s="66"/>
      <c r="C69" s="22"/>
      <c r="D69" s="23" t="s">
        <v>15</v>
      </c>
      <c r="E69" s="23" t="s">
        <v>123</v>
      </c>
      <c r="F69" s="23" t="s">
        <v>93</v>
      </c>
      <c r="G69" s="65" t="s">
        <v>116</v>
      </c>
      <c r="H69" s="65"/>
      <c r="I69" s="65"/>
      <c r="J69" s="65"/>
      <c r="K69" s="65" t="s">
        <v>117</v>
      </c>
      <c r="L69" s="65"/>
      <c r="M69" s="24" t="s">
        <v>118</v>
      </c>
      <c r="N69" s="25">
        <f t="shared" si="3"/>
        <v>36920</v>
      </c>
      <c r="O69" s="25">
        <v>36920</v>
      </c>
      <c r="P69" s="29">
        <v>0</v>
      </c>
      <c r="Q69" s="27" t="s">
        <v>46</v>
      </c>
      <c r="R69" s="27" t="s">
        <v>46</v>
      </c>
      <c r="S69" s="61">
        <f t="shared" si="4"/>
        <v>0</v>
      </c>
      <c r="T69" s="25">
        <f t="shared" si="5"/>
        <v>36920</v>
      </c>
      <c r="U69" s="28">
        <f t="shared" si="6"/>
        <v>36920</v>
      </c>
    </row>
    <row r="70" spans="1:21" s="13" customFormat="1" ht="11.25" customHeight="1" outlineLevel="1">
      <c r="A70" s="66" t="s">
        <v>91</v>
      </c>
      <c r="B70" s="66"/>
      <c r="C70" s="22"/>
      <c r="D70" s="23" t="s">
        <v>15</v>
      </c>
      <c r="E70" s="23" t="s">
        <v>124</v>
      </c>
      <c r="F70" s="23" t="s">
        <v>93</v>
      </c>
      <c r="G70" s="65" t="s">
        <v>125</v>
      </c>
      <c r="H70" s="65"/>
      <c r="I70" s="65"/>
      <c r="J70" s="65"/>
      <c r="K70" s="65" t="s">
        <v>95</v>
      </c>
      <c r="L70" s="65"/>
      <c r="M70" s="24" t="s">
        <v>96</v>
      </c>
      <c r="N70" s="25">
        <f t="shared" si="3"/>
        <v>16980</v>
      </c>
      <c r="O70" s="25">
        <v>16980</v>
      </c>
      <c r="P70" s="29">
        <v>8348.3</v>
      </c>
      <c r="Q70" s="27" t="s">
        <v>46</v>
      </c>
      <c r="R70" s="27" t="s">
        <v>46</v>
      </c>
      <c r="S70" s="61">
        <f t="shared" si="4"/>
        <v>8348.3</v>
      </c>
      <c r="T70" s="25">
        <f t="shared" si="5"/>
        <v>8631.7</v>
      </c>
      <c r="U70" s="28">
        <f t="shared" si="6"/>
        <v>8631.7</v>
      </c>
    </row>
    <row r="71" spans="1:21" s="13" customFormat="1" ht="21.75" customHeight="1" outlineLevel="1">
      <c r="A71" s="66" t="s">
        <v>97</v>
      </c>
      <c r="B71" s="66"/>
      <c r="C71" s="22"/>
      <c r="D71" s="23" t="s">
        <v>15</v>
      </c>
      <c r="E71" s="23" t="s">
        <v>124</v>
      </c>
      <c r="F71" s="23" t="s">
        <v>93</v>
      </c>
      <c r="G71" s="65" t="s">
        <v>125</v>
      </c>
      <c r="H71" s="65"/>
      <c r="I71" s="65"/>
      <c r="J71" s="65"/>
      <c r="K71" s="65" t="s">
        <v>95</v>
      </c>
      <c r="L71" s="65"/>
      <c r="M71" s="24" t="s">
        <v>98</v>
      </c>
      <c r="N71" s="25">
        <f t="shared" si="3"/>
        <v>5127.96</v>
      </c>
      <c r="O71" s="25">
        <v>5127.96</v>
      </c>
      <c r="P71" s="29">
        <v>2520</v>
      </c>
      <c r="Q71" s="27" t="s">
        <v>46</v>
      </c>
      <c r="R71" s="27" t="s">
        <v>46</v>
      </c>
      <c r="S71" s="61">
        <f t="shared" si="4"/>
        <v>2520</v>
      </c>
      <c r="T71" s="25">
        <f t="shared" si="5"/>
        <v>2607.96</v>
      </c>
      <c r="U71" s="28">
        <f t="shared" si="6"/>
        <v>2607.96</v>
      </c>
    </row>
    <row r="72" spans="1:21" s="13" customFormat="1" ht="21.75" customHeight="1" outlineLevel="1">
      <c r="A72" s="66" t="s">
        <v>112</v>
      </c>
      <c r="B72" s="66"/>
      <c r="C72" s="22"/>
      <c r="D72" s="23" t="s">
        <v>15</v>
      </c>
      <c r="E72" s="23" t="s">
        <v>124</v>
      </c>
      <c r="F72" s="23" t="s">
        <v>93</v>
      </c>
      <c r="G72" s="65" t="s">
        <v>125</v>
      </c>
      <c r="H72" s="65"/>
      <c r="I72" s="65"/>
      <c r="J72" s="65"/>
      <c r="K72" s="65" t="s">
        <v>95</v>
      </c>
      <c r="L72" s="65"/>
      <c r="M72" s="24" t="s">
        <v>113</v>
      </c>
      <c r="N72" s="25">
        <f>O72</f>
        <v>6146.64</v>
      </c>
      <c r="O72" s="25">
        <v>6146.64</v>
      </c>
      <c r="P72" s="29">
        <v>0</v>
      </c>
      <c r="Q72" s="27" t="s">
        <v>46</v>
      </c>
      <c r="R72" s="27" t="s">
        <v>46</v>
      </c>
      <c r="S72" s="61">
        <f t="shared" si="4"/>
        <v>0</v>
      </c>
      <c r="T72" s="25">
        <f t="shared" si="5"/>
        <v>6146.64</v>
      </c>
      <c r="U72" s="28">
        <f t="shared" si="6"/>
        <v>6146.64</v>
      </c>
    </row>
    <row r="73" spans="1:21" s="13" customFormat="1" ht="21.75" customHeight="1" outlineLevel="1">
      <c r="A73" s="66" t="s">
        <v>108</v>
      </c>
      <c r="B73" s="66"/>
      <c r="C73" s="22"/>
      <c r="D73" s="23" t="s">
        <v>15</v>
      </c>
      <c r="E73" s="23" t="s">
        <v>126</v>
      </c>
      <c r="F73" s="23" t="s">
        <v>127</v>
      </c>
      <c r="G73" s="65">
        <v>7508</v>
      </c>
      <c r="H73" s="65"/>
      <c r="I73" s="65"/>
      <c r="J73" s="65"/>
      <c r="K73" s="65" t="s">
        <v>102</v>
      </c>
      <c r="L73" s="65"/>
      <c r="M73" s="24" t="s">
        <v>109</v>
      </c>
      <c r="N73" s="25">
        <f>O73</f>
        <v>26700</v>
      </c>
      <c r="O73" s="25">
        <v>26700</v>
      </c>
      <c r="P73" s="29">
        <v>0</v>
      </c>
      <c r="Q73" s="27"/>
      <c r="R73" s="27"/>
      <c r="S73" s="61">
        <f t="shared" si="4"/>
        <v>0</v>
      </c>
      <c r="T73" s="25">
        <f t="shared" si="5"/>
        <v>26700</v>
      </c>
      <c r="U73" s="28">
        <f t="shared" si="6"/>
        <v>26700</v>
      </c>
    </row>
    <row r="74" spans="1:21" s="13" customFormat="1" ht="21.75" customHeight="1" outlineLevel="1">
      <c r="A74" s="66" t="s">
        <v>108</v>
      </c>
      <c r="B74" s="66"/>
      <c r="C74" s="22"/>
      <c r="D74" s="23" t="s">
        <v>15</v>
      </c>
      <c r="E74" s="23" t="s">
        <v>126</v>
      </c>
      <c r="F74" s="23" t="s">
        <v>127</v>
      </c>
      <c r="G74" s="65" t="s">
        <v>128</v>
      </c>
      <c r="H74" s="65"/>
      <c r="I74" s="65"/>
      <c r="J74" s="65"/>
      <c r="K74" s="65" t="s">
        <v>102</v>
      </c>
      <c r="L74" s="65"/>
      <c r="M74" s="24" t="s">
        <v>109</v>
      </c>
      <c r="N74" s="25">
        <f>O74</f>
        <v>42365</v>
      </c>
      <c r="O74" s="25">
        <v>42365</v>
      </c>
      <c r="P74" s="29">
        <v>0</v>
      </c>
      <c r="Q74" s="27" t="s">
        <v>46</v>
      </c>
      <c r="R74" s="27" t="s">
        <v>46</v>
      </c>
      <c r="S74" s="61">
        <f t="shared" si="4"/>
        <v>0</v>
      </c>
      <c r="T74" s="25">
        <f t="shared" si="5"/>
        <v>42365</v>
      </c>
      <c r="U74" s="28">
        <f t="shared" si="6"/>
        <v>42365</v>
      </c>
    </row>
    <row r="75" spans="1:21" s="13" customFormat="1" ht="21.75" customHeight="1" outlineLevel="1">
      <c r="A75" s="66" t="s">
        <v>112</v>
      </c>
      <c r="B75" s="66"/>
      <c r="C75" s="22"/>
      <c r="D75" s="23" t="s">
        <v>15</v>
      </c>
      <c r="E75" s="23" t="s">
        <v>126</v>
      </c>
      <c r="F75" s="23" t="s">
        <v>127</v>
      </c>
      <c r="G75" s="65" t="s">
        <v>128</v>
      </c>
      <c r="H75" s="65"/>
      <c r="I75" s="65"/>
      <c r="J75" s="65"/>
      <c r="K75" s="65" t="s">
        <v>102</v>
      </c>
      <c r="L75" s="65"/>
      <c r="M75" s="24" t="s">
        <v>113</v>
      </c>
      <c r="N75" s="29">
        <v>22110</v>
      </c>
      <c r="O75" s="29">
        <v>22110</v>
      </c>
      <c r="P75" s="29">
        <v>22110</v>
      </c>
      <c r="Q75" s="27"/>
      <c r="R75" s="27"/>
      <c r="S75" s="61">
        <f>P75</f>
        <v>22110</v>
      </c>
      <c r="T75" s="25">
        <f>N75-P75</f>
        <v>0</v>
      </c>
      <c r="U75" s="28">
        <f>O75-P75</f>
        <v>0</v>
      </c>
    </row>
    <row r="76" spans="1:21" s="13" customFormat="1" ht="11.25" customHeight="1" outlineLevel="1">
      <c r="A76" s="66" t="s">
        <v>106</v>
      </c>
      <c r="B76" s="66"/>
      <c r="C76" s="22"/>
      <c r="D76" s="23" t="s">
        <v>15</v>
      </c>
      <c r="E76" s="23" t="s">
        <v>129</v>
      </c>
      <c r="F76" s="23" t="s">
        <v>130</v>
      </c>
      <c r="G76" s="65" t="s">
        <v>131</v>
      </c>
      <c r="H76" s="65"/>
      <c r="I76" s="65"/>
      <c r="J76" s="65"/>
      <c r="K76" s="65" t="s">
        <v>102</v>
      </c>
      <c r="L76" s="65"/>
      <c r="M76" s="24" t="s">
        <v>107</v>
      </c>
      <c r="N76" s="25">
        <f t="shared" si="3"/>
        <v>64810</v>
      </c>
      <c r="O76" s="25">
        <v>64810</v>
      </c>
      <c r="P76" s="29">
        <v>60783.37</v>
      </c>
      <c r="Q76" s="27" t="s">
        <v>46</v>
      </c>
      <c r="R76" s="27" t="s">
        <v>46</v>
      </c>
      <c r="S76" s="61">
        <f t="shared" si="4"/>
        <v>60783.37</v>
      </c>
      <c r="T76" s="25">
        <f t="shared" si="5"/>
        <v>4026.6299999999974</v>
      </c>
      <c r="U76" s="28">
        <f t="shared" si="6"/>
        <v>4026.6299999999974</v>
      </c>
    </row>
    <row r="77" spans="1:21" s="13" customFormat="1" ht="21.75" customHeight="1" outlineLevel="1">
      <c r="A77" s="66" t="s">
        <v>108</v>
      </c>
      <c r="B77" s="66"/>
      <c r="C77" s="22"/>
      <c r="D77" s="23" t="s">
        <v>15</v>
      </c>
      <c r="E77" s="23" t="s">
        <v>129</v>
      </c>
      <c r="F77" s="23" t="s">
        <v>130</v>
      </c>
      <c r="G77" s="65" t="s">
        <v>132</v>
      </c>
      <c r="H77" s="65"/>
      <c r="I77" s="65"/>
      <c r="J77" s="65"/>
      <c r="K77" s="65" t="s">
        <v>102</v>
      </c>
      <c r="L77" s="65"/>
      <c r="M77" s="24" t="s">
        <v>109</v>
      </c>
      <c r="N77" s="25">
        <f t="shared" si="3"/>
        <v>6300</v>
      </c>
      <c r="O77" s="25">
        <v>6300</v>
      </c>
      <c r="P77" s="29">
        <v>0</v>
      </c>
      <c r="Q77" s="27" t="s">
        <v>46</v>
      </c>
      <c r="R77" s="27" t="s">
        <v>46</v>
      </c>
      <c r="S77" s="61">
        <f t="shared" si="4"/>
        <v>0</v>
      </c>
      <c r="T77" s="25">
        <f t="shared" si="5"/>
        <v>6300</v>
      </c>
      <c r="U77" s="28">
        <f t="shared" si="6"/>
        <v>6300</v>
      </c>
    </row>
    <row r="78" spans="1:21" s="13" customFormat="1" ht="21.75" customHeight="1" outlineLevel="1">
      <c r="A78" s="66" t="s">
        <v>119</v>
      </c>
      <c r="B78" s="66"/>
      <c r="C78" s="22"/>
      <c r="D78" s="23" t="s">
        <v>15</v>
      </c>
      <c r="E78" s="23" t="s">
        <v>129</v>
      </c>
      <c r="F78" s="23" t="s">
        <v>130</v>
      </c>
      <c r="G78" s="65">
        <v>8170</v>
      </c>
      <c r="H78" s="65"/>
      <c r="I78" s="65"/>
      <c r="J78" s="65"/>
      <c r="K78" s="65">
        <v>852</v>
      </c>
      <c r="L78" s="65"/>
      <c r="M78" s="24">
        <v>290</v>
      </c>
      <c r="N78" s="25">
        <f t="shared" si="3"/>
        <v>10000</v>
      </c>
      <c r="O78" s="25">
        <v>10000</v>
      </c>
      <c r="P78" s="29">
        <v>10000</v>
      </c>
      <c r="Q78" s="27"/>
      <c r="R78" s="27"/>
      <c r="S78" s="61">
        <f t="shared" si="4"/>
        <v>10000</v>
      </c>
      <c r="T78" s="25">
        <f t="shared" si="5"/>
        <v>0</v>
      </c>
      <c r="U78" s="28">
        <f t="shared" si="6"/>
        <v>0</v>
      </c>
    </row>
    <row r="79" spans="1:21" s="13" customFormat="1" ht="32.25" customHeight="1" outlineLevel="1">
      <c r="A79" s="66" t="s">
        <v>133</v>
      </c>
      <c r="B79" s="66"/>
      <c r="C79" s="22"/>
      <c r="D79" s="23" t="s">
        <v>15</v>
      </c>
      <c r="E79" s="23" t="s">
        <v>134</v>
      </c>
      <c r="F79" s="23" t="s">
        <v>135</v>
      </c>
      <c r="G79" s="65" t="s">
        <v>114</v>
      </c>
      <c r="H79" s="65"/>
      <c r="I79" s="65"/>
      <c r="J79" s="65"/>
      <c r="K79" s="65" t="s">
        <v>136</v>
      </c>
      <c r="L79" s="65"/>
      <c r="M79" s="24" t="s">
        <v>137</v>
      </c>
      <c r="N79" s="25">
        <f>O79</f>
        <v>106687</v>
      </c>
      <c r="O79" s="25">
        <v>106687</v>
      </c>
      <c r="P79" s="29">
        <v>41315.4</v>
      </c>
      <c r="Q79" s="27" t="s">
        <v>46</v>
      </c>
      <c r="R79" s="27" t="s">
        <v>46</v>
      </c>
      <c r="S79" s="61">
        <f t="shared" si="4"/>
        <v>41315.4</v>
      </c>
      <c r="T79" s="25">
        <f t="shared" si="5"/>
        <v>65371.6</v>
      </c>
      <c r="U79" s="28">
        <f t="shared" si="6"/>
        <v>65371.6</v>
      </c>
    </row>
    <row r="80" spans="1:21" s="13" customFormat="1" ht="32.25" customHeight="1" outlineLevel="1">
      <c r="A80" s="66" t="s">
        <v>133</v>
      </c>
      <c r="B80" s="66"/>
      <c r="C80" s="22"/>
      <c r="D80" s="23" t="s">
        <v>15</v>
      </c>
      <c r="E80" s="23" t="s">
        <v>134</v>
      </c>
      <c r="F80" s="23" t="s">
        <v>135</v>
      </c>
      <c r="G80" s="65" t="s">
        <v>138</v>
      </c>
      <c r="H80" s="65"/>
      <c r="I80" s="65"/>
      <c r="J80" s="65"/>
      <c r="K80" s="65" t="s">
        <v>136</v>
      </c>
      <c r="L80" s="65"/>
      <c r="M80" s="24" t="s">
        <v>137</v>
      </c>
      <c r="N80" s="25">
        <f>O80</f>
        <v>1002158</v>
      </c>
      <c r="O80" s="25">
        <v>1002158</v>
      </c>
      <c r="P80" s="29">
        <v>435544.94</v>
      </c>
      <c r="Q80" s="27" t="s">
        <v>46</v>
      </c>
      <c r="R80" s="27" t="s">
        <v>46</v>
      </c>
      <c r="S80" s="61">
        <f t="shared" si="4"/>
        <v>435544.94</v>
      </c>
      <c r="T80" s="25">
        <f t="shared" si="5"/>
        <v>566613.06</v>
      </c>
      <c r="U80" s="28">
        <f t="shared" si="6"/>
        <v>566613.06</v>
      </c>
    </row>
    <row r="81" spans="1:21" s="13" customFormat="1" ht="23.25" customHeight="1">
      <c r="A81" s="96" t="s">
        <v>139</v>
      </c>
      <c r="B81" s="96"/>
      <c r="C81" s="35">
        <v>450</v>
      </c>
      <c r="D81" s="97" t="s">
        <v>38</v>
      </c>
      <c r="E81" s="97"/>
      <c r="F81" s="97"/>
      <c r="G81" s="97"/>
      <c r="H81" s="97"/>
      <c r="I81" s="97"/>
      <c r="J81" s="97"/>
      <c r="K81" s="97"/>
      <c r="L81" s="97"/>
      <c r="M81" s="97"/>
      <c r="N81" s="15" t="s">
        <v>38</v>
      </c>
      <c r="O81" s="15" t="s">
        <v>38</v>
      </c>
      <c r="P81" s="60">
        <f>O18-P50</f>
        <v>-2762.1700000001583</v>
      </c>
      <c r="Q81" s="17">
        <v>0</v>
      </c>
      <c r="R81" s="17">
        <v>0</v>
      </c>
      <c r="S81" s="17">
        <v>0</v>
      </c>
      <c r="T81" s="15" t="s">
        <v>38</v>
      </c>
      <c r="U81" s="36" t="s">
        <v>38</v>
      </c>
    </row>
    <row r="82" spans="1:21" s="1" customFormat="1" ht="11.25" customHeight="1">
      <c r="A82" s="75" t="s">
        <v>6</v>
      </c>
      <c r="B82" s="75"/>
      <c r="C82" s="30"/>
      <c r="D82" s="94"/>
      <c r="E82" s="94"/>
      <c r="F82" s="94"/>
      <c r="G82" s="94"/>
      <c r="H82" s="94"/>
      <c r="I82" s="94"/>
      <c r="J82" s="94"/>
      <c r="K82" s="94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18" s="1" customFormat="1" ht="12" customHeight="1">
      <c r="A83" s="69" t="s">
        <v>140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="1" customFormat="1" ht="11.25" customHeight="1"/>
    <row r="85" spans="1:21" ht="11.25" customHeight="1">
      <c r="A85" s="76" t="s">
        <v>26</v>
      </c>
      <c r="B85" s="76"/>
      <c r="C85" s="77" t="s">
        <v>27</v>
      </c>
      <c r="D85" s="78" t="s">
        <v>141</v>
      </c>
      <c r="E85" s="78"/>
      <c r="F85" s="78"/>
      <c r="G85" s="78"/>
      <c r="H85" s="78"/>
      <c r="I85" s="78"/>
      <c r="J85" s="78"/>
      <c r="K85" s="78"/>
      <c r="L85" s="78"/>
      <c r="M85" s="78"/>
      <c r="N85" s="77" t="s">
        <v>29</v>
      </c>
      <c r="O85" s="76" t="s">
        <v>30</v>
      </c>
      <c r="P85" s="76"/>
      <c r="Q85" s="76"/>
      <c r="R85" s="76"/>
      <c r="S85" s="10" t="s">
        <v>31</v>
      </c>
      <c r="U85"/>
    </row>
    <row r="86" spans="1:21" ht="21.75" customHeight="1">
      <c r="A86" s="76"/>
      <c r="B86" s="76"/>
      <c r="C86" s="77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7"/>
      <c r="O86" s="9" t="s">
        <v>32</v>
      </c>
      <c r="P86" s="9" t="s">
        <v>33</v>
      </c>
      <c r="Q86" s="9" t="s">
        <v>34</v>
      </c>
      <c r="R86" s="9" t="s">
        <v>35</v>
      </c>
      <c r="S86" s="11" t="s">
        <v>36</v>
      </c>
      <c r="U86"/>
    </row>
    <row r="87" spans="1:19" ht="11.25">
      <c r="A87" s="98">
        <v>1</v>
      </c>
      <c r="B87" s="98"/>
      <c r="C87" s="12">
        <v>2</v>
      </c>
      <c r="D87" s="80">
        <v>3</v>
      </c>
      <c r="E87" s="80"/>
      <c r="F87" s="80"/>
      <c r="G87" s="80"/>
      <c r="H87" s="80"/>
      <c r="I87" s="80"/>
      <c r="J87" s="80"/>
      <c r="K87" s="80"/>
      <c r="L87" s="80"/>
      <c r="M87" s="80"/>
      <c r="N87" s="12">
        <v>4</v>
      </c>
      <c r="O87" s="12">
        <v>5</v>
      </c>
      <c r="P87" s="12">
        <v>6</v>
      </c>
      <c r="Q87" s="12">
        <v>7</v>
      </c>
      <c r="R87" s="12">
        <v>8</v>
      </c>
      <c r="S87" s="12">
        <v>9</v>
      </c>
    </row>
    <row r="88" spans="1:19" s="13" customFormat="1" ht="23.25" customHeight="1">
      <c r="A88" s="96" t="s">
        <v>142</v>
      </c>
      <c r="B88" s="96"/>
      <c r="C88" s="32">
        <v>500</v>
      </c>
      <c r="D88" s="82" t="s">
        <v>38</v>
      </c>
      <c r="E88" s="82"/>
      <c r="F88" s="82"/>
      <c r="G88" s="82"/>
      <c r="H88" s="82"/>
      <c r="I88" s="82"/>
      <c r="J88" s="82"/>
      <c r="K88" s="82"/>
      <c r="L88" s="82"/>
      <c r="M88" s="82"/>
      <c r="N88" s="17">
        <v>47071.23</v>
      </c>
      <c r="O88" s="17">
        <v>2762.17</v>
      </c>
      <c r="P88" s="17">
        <v>0</v>
      </c>
      <c r="Q88" s="17">
        <v>0</v>
      </c>
      <c r="R88" s="17">
        <f>O88</f>
        <v>2762.17</v>
      </c>
      <c r="S88" s="37">
        <f>N88-O88</f>
        <v>44309.060000000005</v>
      </c>
    </row>
    <row r="89" spans="1:19" ht="12">
      <c r="A89" s="83" t="s">
        <v>39</v>
      </c>
      <c r="B89" s="83"/>
      <c r="C89" s="18"/>
      <c r="D89" s="99"/>
      <c r="E89" s="99"/>
      <c r="F89" s="99"/>
      <c r="G89" s="99"/>
      <c r="H89" s="99"/>
      <c r="I89" s="99"/>
      <c r="J89" s="99"/>
      <c r="K89" s="99"/>
      <c r="L89" s="99"/>
      <c r="M89" s="38"/>
      <c r="N89" s="39"/>
      <c r="O89" s="39"/>
      <c r="P89" s="39"/>
      <c r="Q89" s="39"/>
      <c r="R89" s="39"/>
      <c r="S89" s="62"/>
    </row>
    <row r="90" spans="1:19" s="13" customFormat="1" ht="23.25" customHeight="1">
      <c r="A90" s="100" t="s">
        <v>143</v>
      </c>
      <c r="B90" s="100"/>
      <c r="C90" s="40">
        <v>520</v>
      </c>
      <c r="D90" s="101" t="s">
        <v>38</v>
      </c>
      <c r="E90" s="101"/>
      <c r="F90" s="101"/>
      <c r="G90" s="101"/>
      <c r="H90" s="101"/>
      <c r="I90" s="101"/>
      <c r="J90" s="101"/>
      <c r="K90" s="101"/>
      <c r="L90" s="101"/>
      <c r="M90" s="101"/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3">
        <v>0</v>
      </c>
    </row>
    <row r="91" spans="1:21" ht="12" customHeight="1">
      <c r="A91" s="102" t="s">
        <v>144</v>
      </c>
      <c r="B91" s="102"/>
      <c r="C91" s="33"/>
      <c r="D91" s="103"/>
      <c r="E91" s="103"/>
      <c r="F91" s="103"/>
      <c r="G91" s="103"/>
      <c r="H91" s="103"/>
      <c r="I91" s="103"/>
      <c r="J91" s="103"/>
      <c r="K91" s="103"/>
      <c r="L91" s="103"/>
      <c r="M91" s="44"/>
      <c r="N91" s="45"/>
      <c r="O91" s="45"/>
      <c r="P91" s="45"/>
      <c r="Q91" s="45"/>
      <c r="R91" s="45"/>
      <c r="S91" s="46"/>
      <c r="U91"/>
    </row>
    <row r="92" spans="1:19" s="13" customFormat="1" ht="11.25" customHeight="1" outlineLevel="1">
      <c r="A92" s="104" t="s">
        <v>145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</row>
    <row r="93" spans="1:19" s="13" customFormat="1" ht="23.25" customHeight="1">
      <c r="A93" s="105" t="s">
        <v>146</v>
      </c>
      <c r="B93" s="105"/>
      <c r="C93" s="40">
        <v>620</v>
      </c>
      <c r="D93" s="101" t="s">
        <v>38</v>
      </c>
      <c r="E93" s="101"/>
      <c r="F93" s="101"/>
      <c r="G93" s="101"/>
      <c r="H93" s="101"/>
      <c r="I93" s="101"/>
      <c r="J93" s="101"/>
      <c r="K93" s="101"/>
      <c r="L93" s="101"/>
      <c r="M93" s="101"/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3">
        <v>0</v>
      </c>
    </row>
    <row r="94" spans="1:21" ht="12" customHeight="1">
      <c r="A94" s="102" t="s">
        <v>144</v>
      </c>
      <c r="B94" s="102"/>
      <c r="C94" s="33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45"/>
      <c r="O94" s="45"/>
      <c r="P94" s="45"/>
      <c r="Q94" s="45"/>
      <c r="R94" s="45"/>
      <c r="S94" s="46"/>
      <c r="U94"/>
    </row>
    <row r="95" spans="1:19" s="13" customFormat="1" ht="11.25" customHeight="1" outlineLevel="1">
      <c r="A95" s="104" t="s">
        <v>145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</row>
    <row r="96" spans="1:19" s="13" customFormat="1" ht="12" customHeight="1">
      <c r="A96" s="107" t="s">
        <v>147</v>
      </c>
      <c r="B96" s="107"/>
      <c r="C96" s="47">
        <v>700</v>
      </c>
      <c r="D96" s="108" t="s">
        <v>38</v>
      </c>
      <c r="E96" s="108"/>
      <c r="F96" s="108"/>
      <c r="G96" s="108"/>
      <c r="H96" s="108"/>
      <c r="I96" s="108"/>
      <c r="J96" s="108"/>
      <c r="K96" s="108"/>
      <c r="L96" s="108"/>
      <c r="M96" s="108"/>
      <c r="N96" s="49">
        <v>0</v>
      </c>
      <c r="O96" s="48" t="s">
        <v>38</v>
      </c>
      <c r="P96" s="49">
        <v>0</v>
      </c>
      <c r="Q96" s="49">
        <v>0</v>
      </c>
      <c r="R96" s="49">
        <v>0</v>
      </c>
      <c r="S96" s="50">
        <v>0</v>
      </c>
    </row>
    <row r="97" spans="1:19" s="13" customFormat="1" ht="12" customHeight="1">
      <c r="A97" s="109" t="s">
        <v>148</v>
      </c>
      <c r="B97" s="109"/>
      <c r="C97" s="40">
        <v>710</v>
      </c>
      <c r="D97" s="101" t="s">
        <v>38</v>
      </c>
      <c r="E97" s="101"/>
      <c r="F97" s="101"/>
      <c r="G97" s="101"/>
      <c r="H97" s="101"/>
      <c r="I97" s="101"/>
      <c r="J97" s="101"/>
      <c r="K97" s="101"/>
      <c r="L97" s="101"/>
      <c r="M97" s="101"/>
      <c r="N97" s="42">
        <v>0</v>
      </c>
      <c r="O97" s="41" t="s">
        <v>38</v>
      </c>
      <c r="P97" s="42">
        <v>0</v>
      </c>
      <c r="Q97" s="42">
        <v>0</v>
      </c>
      <c r="R97" s="42">
        <v>0</v>
      </c>
      <c r="S97" s="51" t="s">
        <v>38</v>
      </c>
    </row>
    <row r="98" spans="1:19" s="13" customFormat="1" ht="11.25" customHeight="1" outlineLevel="1">
      <c r="A98" s="110" t="s">
        <v>145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1:19" s="13" customFormat="1" ht="12" customHeight="1">
      <c r="A99" s="109" t="s">
        <v>149</v>
      </c>
      <c r="B99" s="109"/>
      <c r="C99" s="40">
        <v>720</v>
      </c>
      <c r="D99" s="101" t="s">
        <v>38</v>
      </c>
      <c r="E99" s="101"/>
      <c r="F99" s="101"/>
      <c r="G99" s="101"/>
      <c r="H99" s="101"/>
      <c r="I99" s="101"/>
      <c r="J99" s="101"/>
      <c r="K99" s="101"/>
      <c r="L99" s="101"/>
      <c r="M99" s="101"/>
      <c r="N99" s="42">
        <v>0</v>
      </c>
      <c r="O99" s="41" t="s">
        <v>38</v>
      </c>
      <c r="P99" s="42">
        <v>0</v>
      </c>
      <c r="Q99" s="42">
        <v>0</v>
      </c>
      <c r="R99" s="42">
        <v>0</v>
      </c>
      <c r="S99" s="51" t="s">
        <v>38</v>
      </c>
    </row>
    <row r="100" spans="1:19" s="13" customFormat="1" ht="11.25" customHeight="1" outlineLevel="1">
      <c r="A100" s="110" t="s">
        <v>145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</row>
    <row r="101" spans="1:19" s="13" customFormat="1" ht="23.25" customHeight="1">
      <c r="A101" s="107" t="s">
        <v>150</v>
      </c>
      <c r="B101" s="107"/>
      <c r="C101" s="47">
        <v>800</v>
      </c>
      <c r="D101" s="111" t="s">
        <v>38</v>
      </c>
      <c r="E101" s="111"/>
      <c r="F101" s="111"/>
      <c r="G101" s="111"/>
      <c r="H101" s="111"/>
      <c r="I101" s="111"/>
      <c r="J101" s="111"/>
      <c r="K101" s="111"/>
      <c r="L101" s="111"/>
      <c r="M101" s="111"/>
      <c r="N101" s="48" t="s">
        <v>38</v>
      </c>
      <c r="O101" s="49">
        <f>O102</f>
        <v>-2762.1700000001583</v>
      </c>
      <c r="P101" s="49">
        <v>0</v>
      </c>
      <c r="Q101" s="49">
        <v>0</v>
      </c>
      <c r="R101" s="49">
        <f>O101</f>
        <v>-2762.1700000001583</v>
      </c>
      <c r="S101" s="52" t="s">
        <v>38</v>
      </c>
    </row>
    <row r="102" spans="1:19" s="13" customFormat="1" ht="43.5" customHeight="1">
      <c r="A102" s="112" t="s">
        <v>151</v>
      </c>
      <c r="B102" s="112"/>
      <c r="C102" s="40">
        <v>810</v>
      </c>
      <c r="D102" s="111" t="s">
        <v>38</v>
      </c>
      <c r="E102" s="111"/>
      <c r="F102" s="111"/>
      <c r="G102" s="111"/>
      <c r="H102" s="111"/>
      <c r="I102" s="111"/>
      <c r="J102" s="111"/>
      <c r="K102" s="111"/>
      <c r="L102" s="111"/>
      <c r="M102" s="111"/>
      <c r="N102" s="48" t="s">
        <v>38</v>
      </c>
      <c r="O102" s="49">
        <f>O105+O104</f>
        <v>-2762.1700000001583</v>
      </c>
      <c r="P102" s="49">
        <v>0</v>
      </c>
      <c r="Q102" s="48" t="s">
        <v>38</v>
      </c>
      <c r="R102" s="49">
        <f>O102</f>
        <v>-2762.1700000001583</v>
      </c>
      <c r="S102" s="52" t="s">
        <v>38</v>
      </c>
    </row>
    <row r="103" spans="1:19" s="1" customFormat="1" ht="12.75" customHeight="1">
      <c r="A103" s="113" t="s">
        <v>144</v>
      </c>
      <c r="B103" s="113"/>
      <c r="C103" s="18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53"/>
      <c r="O103" s="54"/>
      <c r="P103" s="54"/>
      <c r="Q103" s="53"/>
      <c r="R103" s="54"/>
      <c r="S103" s="55"/>
    </row>
    <row r="104" spans="1:19" s="13" customFormat="1" ht="32.25" customHeight="1">
      <c r="A104" s="115" t="s">
        <v>152</v>
      </c>
      <c r="B104" s="115"/>
      <c r="C104" s="40">
        <v>811</v>
      </c>
      <c r="D104" s="106" t="s">
        <v>38</v>
      </c>
      <c r="E104" s="106"/>
      <c r="F104" s="106"/>
      <c r="G104" s="106"/>
      <c r="H104" s="106"/>
      <c r="I104" s="106"/>
      <c r="J104" s="106"/>
      <c r="K104" s="106"/>
      <c r="L104" s="106"/>
      <c r="M104" s="106"/>
      <c r="N104" s="41" t="s">
        <v>38</v>
      </c>
      <c r="O104" s="56">
        <v>-1219921.84</v>
      </c>
      <c r="P104" s="56">
        <v>0</v>
      </c>
      <c r="Q104" s="41" t="s">
        <v>38</v>
      </c>
      <c r="R104" s="49">
        <f>O104</f>
        <v>-1219921.84</v>
      </c>
      <c r="S104" s="51" t="s">
        <v>38</v>
      </c>
    </row>
    <row r="105" spans="1:19" s="13" customFormat="1" ht="32.25" customHeight="1">
      <c r="A105" s="118" t="s">
        <v>153</v>
      </c>
      <c r="B105" s="118"/>
      <c r="C105" s="40">
        <v>812</v>
      </c>
      <c r="D105" s="111" t="s">
        <v>170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48" t="s">
        <v>38</v>
      </c>
      <c r="O105" s="29">
        <v>1217159.67</v>
      </c>
      <c r="P105" s="26">
        <v>0</v>
      </c>
      <c r="Q105" s="48" t="s">
        <v>38</v>
      </c>
      <c r="R105" s="61">
        <f>O105</f>
        <v>1217159.67</v>
      </c>
      <c r="S105" s="52" t="s">
        <v>38</v>
      </c>
    </row>
    <row r="106" spans="1:19" s="13" customFormat="1" ht="21.75" customHeight="1">
      <c r="A106" s="112" t="s">
        <v>154</v>
      </c>
      <c r="B106" s="112"/>
      <c r="C106" s="40">
        <v>820</v>
      </c>
      <c r="D106" s="111" t="s">
        <v>38</v>
      </c>
      <c r="E106" s="111"/>
      <c r="F106" s="111"/>
      <c r="G106" s="111"/>
      <c r="H106" s="111"/>
      <c r="I106" s="111"/>
      <c r="J106" s="111"/>
      <c r="K106" s="111"/>
      <c r="L106" s="111"/>
      <c r="M106" s="111"/>
      <c r="N106" s="48" t="s">
        <v>38</v>
      </c>
      <c r="O106" s="48" t="s">
        <v>38</v>
      </c>
      <c r="P106" s="49">
        <v>0</v>
      </c>
      <c r="Q106" s="49">
        <v>0</v>
      </c>
      <c r="R106" s="49">
        <v>0</v>
      </c>
      <c r="S106" s="52" t="s">
        <v>38</v>
      </c>
    </row>
    <row r="107" spans="1:21" ht="12" customHeight="1">
      <c r="A107" s="113" t="s">
        <v>39</v>
      </c>
      <c r="B107" s="113"/>
      <c r="C107" s="18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53"/>
      <c r="O107" s="53"/>
      <c r="P107" s="54"/>
      <c r="Q107" s="54"/>
      <c r="R107" s="54"/>
      <c r="S107" s="55"/>
      <c r="U107"/>
    </row>
    <row r="108" spans="1:19" s="13" customFormat="1" ht="11.25" customHeight="1">
      <c r="A108" s="115" t="s">
        <v>155</v>
      </c>
      <c r="B108" s="115"/>
      <c r="C108" s="40">
        <v>821</v>
      </c>
      <c r="D108" s="106" t="s">
        <v>38</v>
      </c>
      <c r="E108" s="106"/>
      <c r="F108" s="106"/>
      <c r="G108" s="106"/>
      <c r="H108" s="106"/>
      <c r="I108" s="106"/>
      <c r="J108" s="106"/>
      <c r="K108" s="106"/>
      <c r="L108" s="106"/>
      <c r="M108" s="106"/>
      <c r="N108" s="41" t="s">
        <v>38</v>
      </c>
      <c r="O108" s="41" t="s">
        <v>38</v>
      </c>
      <c r="P108" s="56">
        <v>0</v>
      </c>
      <c r="Q108" s="56">
        <v>0</v>
      </c>
      <c r="R108" s="42">
        <v>0</v>
      </c>
      <c r="S108" s="51" t="s">
        <v>38</v>
      </c>
    </row>
    <row r="109" spans="1:19" s="13" customFormat="1" ht="12" customHeight="1">
      <c r="A109" s="118" t="s">
        <v>156</v>
      </c>
      <c r="B109" s="118"/>
      <c r="C109" s="57">
        <v>822</v>
      </c>
      <c r="D109" s="111" t="s">
        <v>38</v>
      </c>
      <c r="E109" s="111"/>
      <c r="F109" s="111"/>
      <c r="G109" s="111"/>
      <c r="H109" s="111"/>
      <c r="I109" s="111"/>
      <c r="J109" s="111"/>
      <c r="K109" s="111"/>
      <c r="L109" s="111"/>
      <c r="M109" s="111"/>
      <c r="N109" s="48" t="s">
        <v>38</v>
      </c>
      <c r="O109" s="48" t="s">
        <v>38</v>
      </c>
      <c r="P109" s="26">
        <v>0</v>
      </c>
      <c r="Q109" s="26">
        <v>0</v>
      </c>
      <c r="R109" s="49">
        <v>0</v>
      </c>
      <c r="S109" s="52" t="s">
        <v>38</v>
      </c>
    </row>
    <row r="111" spans="1:15" ht="12">
      <c r="A111" s="58" t="s">
        <v>157</v>
      </c>
      <c r="D111" s="120" t="s">
        <v>158</v>
      </c>
      <c r="E111" s="120"/>
      <c r="F111" s="120"/>
      <c r="G111" s="120"/>
      <c r="H111" s="120"/>
      <c r="I111" s="120"/>
      <c r="J111" s="120"/>
      <c r="K111" s="120"/>
      <c r="L111" s="120"/>
      <c r="N111" s="116" t="s">
        <v>159</v>
      </c>
      <c r="O111" s="116"/>
    </row>
    <row r="112" spans="1:15" ht="11.25">
      <c r="A112" s="1" t="s">
        <v>6</v>
      </c>
      <c r="B112" s="59" t="s">
        <v>160</v>
      </c>
      <c r="C112" s="1" t="s">
        <v>6</v>
      </c>
      <c r="D112" s="117" t="s">
        <v>161</v>
      </c>
      <c r="E112" s="117"/>
      <c r="F112" s="117"/>
      <c r="G112" s="117"/>
      <c r="H112" s="117"/>
      <c r="I112" s="117"/>
      <c r="J112" s="117"/>
      <c r="K112" s="117"/>
      <c r="L112" s="117"/>
      <c r="M112" s="1" t="s">
        <v>6</v>
      </c>
      <c r="N112" s="116"/>
      <c r="O112" s="116"/>
    </row>
    <row r="113" spans="15:19" ht="11.25">
      <c r="O113" s="1" t="s">
        <v>6</v>
      </c>
      <c r="P113" s="59" t="s">
        <v>160</v>
      </c>
      <c r="Q113" s="1" t="s">
        <v>6</v>
      </c>
      <c r="R113" s="59" t="s">
        <v>161</v>
      </c>
      <c r="S113" s="1" t="s">
        <v>6</v>
      </c>
    </row>
    <row r="114" spans="1:12" ht="12">
      <c r="A114" s="58" t="s">
        <v>162</v>
      </c>
      <c r="D114" s="120" t="s">
        <v>163</v>
      </c>
      <c r="E114" s="120"/>
      <c r="F114" s="120"/>
      <c r="G114" s="120"/>
      <c r="H114" s="120"/>
      <c r="I114" s="120"/>
      <c r="J114" s="120"/>
      <c r="K114" s="120"/>
      <c r="L114" s="120"/>
    </row>
    <row r="115" spans="1:13" ht="11.25">
      <c r="A115" s="1" t="s">
        <v>6</v>
      </c>
      <c r="B115" s="59" t="s">
        <v>160</v>
      </c>
      <c r="C115" s="1" t="s">
        <v>6</v>
      </c>
      <c r="D115" s="117" t="s">
        <v>161</v>
      </c>
      <c r="E115" s="117"/>
      <c r="F115" s="117"/>
      <c r="G115" s="117"/>
      <c r="H115" s="117"/>
      <c r="I115" s="117"/>
      <c r="J115" s="117"/>
      <c r="K115" s="117"/>
      <c r="L115" s="117"/>
      <c r="M115" s="1" t="s">
        <v>6</v>
      </c>
    </row>
    <row r="117" ht="11.25">
      <c r="A117" s="6" t="s">
        <v>172</v>
      </c>
    </row>
  </sheetData>
  <sheetProtection/>
  <mergeCells count="256">
    <mergeCell ref="K40:L40"/>
    <mergeCell ref="A40:B40"/>
    <mergeCell ref="F40:J40"/>
    <mergeCell ref="A32:B32"/>
    <mergeCell ref="F38:J38"/>
    <mergeCell ref="A25:B25"/>
    <mergeCell ref="F25:J25"/>
    <mergeCell ref="K25:L25"/>
    <mergeCell ref="A28:B28"/>
    <mergeCell ref="F28:J28"/>
    <mergeCell ref="K28:L28"/>
    <mergeCell ref="A33:B33"/>
    <mergeCell ref="F32:J32"/>
    <mergeCell ref="F33:J33"/>
    <mergeCell ref="K32:L32"/>
    <mergeCell ref="K33:L33"/>
    <mergeCell ref="A31:B31"/>
    <mergeCell ref="F31:J31"/>
    <mergeCell ref="K31:L31"/>
    <mergeCell ref="F30:J30"/>
    <mergeCell ref="A41:B41"/>
    <mergeCell ref="F41:J41"/>
    <mergeCell ref="K41:L41"/>
    <mergeCell ref="A34:B34"/>
    <mergeCell ref="A35:B35"/>
    <mergeCell ref="K34:L34"/>
    <mergeCell ref="F34:J34"/>
    <mergeCell ref="F35:J35"/>
    <mergeCell ref="K35:L35"/>
    <mergeCell ref="A38:B38"/>
    <mergeCell ref="D114:L114"/>
    <mergeCell ref="D115:L115"/>
    <mergeCell ref="A108:B108"/>
    <mergeCell ref="D108:M108"/>
    <mergeCell ref="A109:B109"/>
    <mergeCell ref="D109:M109"/>
    <mergeCell ref="D111:L111"/>
    <mergeCell ref="N111:O112"/>
    <mergeCell ref="D112:L112"/>
    <mergeCell ref="A105:B105"/>
    <mergeCell ref="D105:M105"/>
    <mergeCell ref="A106:B106"/>
    <mergeCell ref="D106:M106"/>
    <mergeCell ref="A107:B107"/>
    <mergeCell ref="D107:M107"/>
    <mergeCell ref="A102:B102"/>
    <mergeCell ref="D102:M102"/>
    <mergeCell ref="A103:B103"/>
    <mergeCell ref="D103:M103"/>
    <mergeCell ref="A104:B104"/>
    <mergeCell ref="D104:M104"/>
    <mergeCell ref="A98:S98"/>
    <mergeCell ref="A99:B99"/>
    <mergeCell ref="D99:M99"/>
    <mergeCell ref="A100:S100"/>
    <mergeCell ref="A101:B101"/>
    <mergeCell ref="D101:M101"/>
    <mergeCell ref="A94:B94"/>
    <mergeCell ref="D94:M94"/>
    <mergeCell ref="A95:S95"/>
    <mergeCell ref="A96:B96"/>
    <mergeCell ref="D96:M96"/>
    <mergeCell ref="A97:B97"/>
    <mergeCell ref="D97:M97"/>
    <mergeCell ref="A90:B90"/>
    <mergeCell ref="D90:M90"/>
    <mergeCell ref="A91:B91"/>
    <mergeCell ref="D91:L91"/>
    <mergeCell ref="A92:S92"/>
    <mergeCell ref="A93:B93"/>
    <mergeCell ref="D93:M93"/>
    <mergeCell ref="A87:B87"/>
    <mergeCell ref="D87:M87"/>
    <mergeCell ref="A88:B88"/>
    <mergeCell ref="D88:M88"/>
    <mergeCell ref="A89:B89"/>
    <mergeCell ref="D89:L89"/>
    <mergeCell ref="A81:B81"/>
    <mergeCell ref="D81:M81"/>
    <mergeCell ref="A82:B82"/>
    <mergeCell ref="D82:K82"/>
    <mergeCell ref="A83:R83"/>
    <mergeCell ref="A85:B86"/>
    <mergeCell ref="C85:C86"/>
    <mergeCell ref="D85:M86"/>
    <mergeCell ref="N85:N86"/>
    <mergeCell ref="O85:R85"/>
    <mergeCell ref="A79:B79"/>
    <mergeCell ref="G79:J79"/>
    <mergeCell ref="K79:L79"/>
    <mergeCell ref="A80:B80"/>
    <mergeCell ref="G80:J80"/>
    <mergeCell ref="K80:L80"/>
    <mergeCell ref="A76:B76"/>
    <mergeCell ref="G76:J76"/>
    <mergeCell ref="K76:L76"/>
    <mergeCell ref="A77:B77"/>
    <mergeCell ref="G77:J77"/>
    <mergeCell ref="K77:L77"/>
    <mergeCell ref="A72:B72"/>
    <mergeCell ref="G72:J72"/>
    <mergeCell ref="K72:L72"/>
    <mergeCell ref="A74:B74"/>
    <mergeCell ref="G74:J74"/>
    <mergeCell ref="K74:L74"/>
    <mergeCell ref="A73:B73"/>
    <mergeCell ref="G73:J73"/>
    <mergeCell ref="K73:L73"/>
    <mergeCell ref="A70:B70"/>
    <mergeCell ref="G70:J70"/>
    <mergeCell ref="K70:L70"/>
    <mergeCell ref="A71:B71"/>
    <mergeCell ref="G71:J71"/>
    <mergeCell ref="K71:L71"/>
    <mergeCell ref="K67:L67"/>
    <mergeCell ref="A68:B68"/>
    <mergeCell ref="G68:J68"/>
    <mergeCell ref="K68:L68"/>
    <mergeCell ref="A69:B69"/>
    <mergeCell ref="G69:J69"/>
    <mergeCell ref="K69:L69"/>
    <mergeCell ref="A60:B60"/>
    <mergeCell ref="G60:J60"/>
    <mergeCell ref="K60:L60"/>
    <mergeCell ref="A62:B62"/>
    <mergeCell ref="G62:J62"/>
    <mergeCell ref="K62:L62"/>
    <mergeCell ref="G61:J61"/>
    <mergeCell ref="K61:L61"/>
    <mergeCell ref="A61:B61"/>
    <mergeCell ref="A58:B58"/>
    <mergeCell ref="G58:J58"/>
    <mergeCell ref="K58:L58"/>
    <mergeCell ref="A59:B59"/>
    <mergeCell ref="G59:J59"/>
    <mergeCell ref="K59:L59"/>
    <mergeCell ref="A56:B56"/>
    <mergeCell ref="G56:J56"/>
    <mergeCell ref="K56:L56"/>
    <mergeCell ref="A57:B57"/>
    <mergeCell ref="G57:J57"/>
    <mergeCell ref="K57:L57"/>
    <mergeCell ref="A54:B54"/>
    <mergeCell ref="G54:J54"/>
    <mergeCell ref="K54:L54"/>
    <mergeCell ref="A55:B55"/>
    <mergeCell ref="G55:J55"/>
    <mergeCell ref="K55:L55"/>
    <mergeCell ref="A52:B52"/>
    <mergeCell ref="G52:J52"/>
    <mergeCell ref="K52:L52"/>
    <mergeCell ref="A53:B53"/>
    <mergeCell ref="G53:J53"/>
    <mergeCell ref="K53:L53"/>
    <mergeCell ref="T47:U47"/>
    <mergeCell ref="A49:B49"/>
    <mergeCell ref="D49:M49"/>
    <mergeCell ref="A50:B50"/>
    <mergeCell ref="D50:M50"/>
    <mergeCell ref="A51:B51"/>
    <mergeCell ref="D51:K51"/>
    <mergeCell ref="A44:B44"/>
    <mergeCell ref="D44:L44"/>
    <mergeCell ref="A45:S45"/>
    <mergeCell ref="A47:B48"/>
    <mergeCell ref="C47:C48"/>
    <mergeCell ref="D47:M48"/>
    <mergeCell ref="N47:N48"/>
    <mergeCell ref="O47:O48"/>
    <mergeCell ref="P47:S47"/>
    <mergeCell ref="A42:B42"/>
    <mergeCell ref="F42:J42"/>
    <mergeCell ref="K42:L42"/>
    <mergeCell ref="A43:B43"/>
    <mergeCell ref="F43:J43"/>
    <mergeCell ref="K43:L43"/>
    <mergeCell ref="K38:L38"/>
    <mergeCell ref="A39:B39"/>
    <mergeCell ref="F39:J39"/>
    <mergeCell ref="K39:L39"/>
    <mergeCell ref="A36:B36"/>
    <mergeCell ref="F36:J36"/>
    <mergeCell ref="K36:L36"/>
    <mergeCell ref="A37:B37"/>
    <mergeCell ref="F37:J37"/>
    <mergeCell ref="K37:L37"/>
    <mergeCell ref="K29:L29"/>
    <mergeCell ref="K30:L30"/>
    <mergeCell ref="A29:B29"/>
    <mergeCell ref="A30:B30"/>
    <mergeCell ref="F29:J29"/>
    <mergeCell ref="A24:B24"/>
    <mergeCell ref="F24:J24"/>
    <mergeCell ref="K24:L24"/>
    <mergeCell ref="A27:B27"/>
    <mergeCell ref="F27:J27"/>
    <mergeCell ref="K27:L27"/>
    <mergeCell ref="A26:B26"/>
    <mergeCell ref="F26:J26"/>
    <mergeCell ref="K26:L26"/>
    <mergeCell ref="A22:B22"/>
    <mergeCell ref="F22:J22"/>
    <mergeCell ref="K22:L22"/>
    <mergeCell ref="A23:B23"/>
    <mergeCell ref="F23:J23"/>
    <mergeCell ref="K23:L23"/>
    <mergeCell ref="A20:B20"/>
    <mergeCell ref="F20:J20"/>
    <mergeCell ref="K20:L20"/>
    <mergeCell ref="A21:B21"/>
    <mergeCell ref="F21:J21"/>
    <mergeCell ref="K21:L21"/>
    <mergeCell ref="A17:B17"/>
    <mergeCell ref="D17:M17"/>
    <mergeCell ref="A18:B18"/>
    <mergeCell ref="D18:M18"/>
    <mergeCell ref="A19:B19"/>
    <mergeCell ref="D19:L19"/>
    <mergeCell ref="A13:S13"/>
    <mergeCell ref="A15:B16"/>
    <mergeCell ref="C15:C16"/>
    <mergeCell ref="D15:M16"/>
    <mergeCell ref="N15:N16"/>
    <mergeCell ref="O15:R15"/>
    <mergeCell ref="A7:L7"/>
    <mergeCell ref="M7:Q8"/>
    <mergeCell ref="A8:L8"/>
    <mergeCell ref="A9:B9"/>
    <mergeCell ref="M9:Q9"/>
    <mergeCell ref="A10:B10"/>
    <mergeCell ref="A1:R1"/>
    <mergeCell ref="A2:R2"/>
    <mergeCell ref="A3:R3"/>
    <mergeCell ref="A4:R4"/>
    <mergeCell ref="D6:L6"/>
    <mergeCell ref="M6:N6"/>
    <mergeCell ref="A78:B78"/>
    <mergeCell ref="G78:J78"/>
    <mergeCell ref="K78:L78"/>
    <mergeCell ref="A64:B64"/>
    <mergeCell ref="G64:J64"/>
    <mergeCell ref="K64:L64"/>
    <mergeCell ref="A65:B65"/>
    <mergeCell ref="G65:J65"/>
    <mergeCell ref="K65:L65"/>
    <mergeCell ref="A66:B66"/>
    <mergeCell ref="G75:J75"/>
    <mergeCell ref="K75:L75"/>
    <mergeCell ref="A75:B75"/>
    <mergeCell ref="G63:J63"/>
    <mergeCell ref="K63:L63"/>
    <mergeCell ref="A63:B63"/>
    <mergeCell ref="G66:J66"/>
    <mergeCell ref="K66:L66"/>
    <mergeCell ref="A67:B67"/>
    <mergeCell ref="G67:J67"/>
  </mergeCells>
  <printOptions/>
  <pageMargins left="0.42" right="0.41" top="0.45" bottom="0.73" header="0.39" footer="0.5"/>
  <pageSetup horizontalDpi="600" verticalDpi="600" orientation="landscape" paperSize="9" r:id="rId1"/>
  <rowBreaks count="2" manualBreakCount="2">
    <brk id="44" max="0" man="1"/>
    <brk id="8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2015-04-15T01:41:44Z</cp:lastPrinted>
  <dcterms:created xsi:type="dcterms:W3CDTF">2015-02-03T04:32:24Z</dcterms:created>
  <dcterms:modified xsi:type="dcterms:W3CDTF">2015-07-05T11:29:21Z</dcterms:modified>
  <cp:category/>
  <cp:version/>
  <cp:contentType/>
  <cp:contentStatus/>
  <cp:revision>1</cp:revision>
</cp:coreProperties>
</file>